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yteramobilfunk-my.sharepoint.com/personal/michael_meincke_hytera_de/Documents/Dokumente/_Privat/Atari/ST ATX/"/>
    </mc:Choice>
  </mc:AlternateContent>
  <xr:revisionPtr revIDLastSave="148" documentId="8_{B804EED9-A50C-4E31-99C1-46B81BA67158}" xr6:coauthVersionLast="47" xr6:coauthVersionMax="47" xr10:uidLastSave="{870BEC56-C153-4E01-AB08-3A1401C889D5}"/>
  <bookViews>
    <workbookView xWindow="3146" yWindow="1886" windowWidth="23743" windowHeight="13594" xr2:uid="{00000000-000D-0000-FFFF-FFFF00000000}"/>
  </bookViews>
  <sheets>
    <sheet name="ST ATX BOM" sheetId="1" r:id="rId1"/>
  </sheets>
  <definedNames>
    <definedName name="_xlnm._FilterDatabase" localSheetId="0" hidden="1">'ST ATX BOM'!$A$1:$K$110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2" i="1" l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2" i="1"/>
  <c r="L110" i="1" l="1"/>
</calcChain>
</file>

<file path=xl/sharedStrings.xml><?xml version="1.0" encoding="utf-8"?>
<sst xmlns="http://schemas.openxmlformats.org/spreadsheetml/2006/main" count="972" uniqueCount="439">
  <si>
    <t>Package</t>
  </si>
  <si>
    <t>20V8</t>
  </si>
  <si>
    <t>DIL24-3</t>
  </si>
  <si>
    <t>IC11, IC12</t>
  </si>
  <si>
    <t>PAL</t>
  </si>
  <si>
    <t>C-EU050-025X075</t>
  </si>
  <si>
    <t>C050-025X075</t>
  </si>
  <si>
    <t>CAPACITOR, European symbol</t>
  </si>
  <si>
    <t>DB9MALE</t>
  </si>
  <si>
    <t>DB9_MALE</t>
  </si>
  <si>
    <t>J3, J6</t>
  </si>
  <si>
    <t>DB9 Connector</t>
  </si>
  <si>
    <t>DCBARRELPTH</t>
  </si>
  <si>
    <t>DCJACK_2MM_PTH</t>
  </si>
  <si>
    <t>CN1</t>
  </si>
  <si>
    <t>2.0mm DC Barrel Jack</t>
  </si>
  <si>
    <t>ISA-SLOT</t>
  </si>
  <si>
    <t>ISA-16</t>
  </si>
  <si>
    <t>ISA2</t>
  </si>
  <si>
    <t>ISA SLOT</t>
  </si>
  <si>
    <t>L-EU0204/7</t>
  </si>
  <si>
    <t>0204/7</t>
  </si>
  <si>
    <t>L1, L2, L4</t>
  </si>
  <si>
    <t>INDUCTOR, European symbol</t>
  </si>
  <si>
    <t>MDSSV-BD06</t>
  </si>
  <si>
    <t>SSV-BD06</t>
  </si>
  <si>
    <t>X3</t>
  </si>
  <si>
    <t>PINHD-1X2</t>
  </si>
  <si>
    <t>1X02</t>
  </si>
  <si>
    <t>JP1, JP2, JP10</t>
  </si>
  <si>
    <t>PIN HEADER</t>
  </si>
  <si>
    <t>PINHD-1X3</t>
  </si>
  <si>
    <t>1X03</t>
  </si>
  <si>
    <t>JP11, JP12, JP13</t>
  </si>
  <si>
    <t>PINHD-2X10</t>
  </si>
  <si>
    <t>2X10</t>
  </si>
  <si>
    <t>JP6</t>
  </si>
  <si>
    <t>PINHD-2X17</t>
  </si>
  <si>
    <t>2X17</t>
  </si>
  <si>
    <t>JP5</t>
  </si>
  <si>
    <t>PINHD-2X20</t>
  </si>
  <si>
    <t>2X20</t>
  </si>
  <si>
    <t>JP4, JP9</t>
  </si>
  <si>
    <t>PINHD-2X8</t>
  </si>
  <si>
    <t>2X08</t>
  </si>
  <si>
    <t>VGA</t>
  </si>
  <si>
    <t>SJ</t>
  </si>
  <si>
    <t>PWR</t>
  </si>
  <si>
    <t>SMD solder JUMPER</t>
  </si>
  <si>
    <t>TL497</t>
  </si>
  <si>
    <t>DIL14</t>
  </si>
  <si>
    <t>IC25</t>
  </si>
  <si>
    <t>TL497 from Atari ST Computer</t>
  </si>
  <si>
    <t>R-EU_R0805</t>
  </si>
  <si>
    <t>R0805</t>
  </si>
  <si>
    <t>R47, R54, R58, R62, R74, R83</t>
  </si>
  <si>
    <t>RESISTOR, European symbol</t>
  </si>
  <si>
    <t>100n</t>
  </si>
  <si>
    <t>C-EU075-032X103</t>
  </si>
  <si>
    <t>C075-032X103</t>
  </si>
  <si>
    <t>C26</t>
  </si>
  <si>
    <t>C-EUC0805</t>
  </si>
  <si>
    <t>C0805</t>
  </si>
  <si>
    <t>C1, C6, C8, C9, C10, C11, C12, C13, C14, C15, C31, C39, C40, C49, C53, C54, C57, C60</t>
  </si>
  <si>
    <t>100p</t>
  </si>
  <si>
    <t>C7, C17, C18, C19, C20</t>
  </si>
  <si>
    <t>10k</t>
  </si>
  <si>
    <t>R-EU_0204/5</t>
  </si>
  <si>
    <t>0204/5</t>
  </si>
  <si>
    <t>R22</t>
  </si>
  <si>
    <t>R44, R45, R46, R66, R76, R81</t>
  </si>
  <si>
    <t>RN08</t>
  </si>
  <si>
    <t>RN-9</t>
  </si>
  <si>
    <t>RN3, RN4, RN6, RN7, RN8</t>
  </si>
  <si>
    <t>RESISTOR NETWORK</t>
  </si>
  <si>
    <t>RN09</t>
  </si>
  <si>
    <t>RN-10</t>
  </si>
  <si>
    <t>RN1, RN2</t>
  </si>
  <si>
    <t>10n</t>
  </si>
  <si>
    <t>C47, C48</t>
  </si>
  <si>
    <t>10u</t>
  </si>
  <si>
    <t>C-EUC1206</t>
  </si>
  <si>
    <t>C1206</t>
  </si>
  <si>
    <t>C2</t>
  </si>
  <si>
    <t>CPOL-EUE2-5</t>
  </si>
  <si>
    <t>E2-5</t>
  </si>
  <si>
    <t>C58</t>
  </si>
  <si>
    <t>POLARIZED CAPACITOR, European symbol</t>
  </si>
  <si>
    <t>12k</t>
  </si>
  <si>
    <t>R64, R65, R68</t>
  </si>
  <si>
    <t>1488N</t>
  </si>
  <si>
    <t>IC17</t>
  </si>
  <si>
    <t>Quad 2-input NAND gate</t>
  </si>
  <si>
    <t>1489N</t>
  </si>
  <si>
    <t>IC18</t>
  </si>
  <si>
    <t>Quad line receivers BUFFER,</t>
  </si>
  <si>
    <t>R75</t>
  </si>
  <si>
    <t>150p</t>
  </si>
  <si>
    <t>C56</t>
  </si>
  <si>
    <t>15k</t>
  </si>
  <si>
    <t>R15, R18, R21</t>
  </si>
  <si>
    <t>1N914</t>
  </si>
  <si>
    <t>BAV17</t>
  </si>
  <si>
    <t>DO35-10</t>
  </si>
  <si>
    <t>D1</t>
  </si>
  <si>
    <t>DIODE</t>
  </si>
  <si>
    <t>1k</t>
  </si>
  <si>
    <t>R7, R8, R9, R10, R12, R23, R31, R34, R35, R36, R38, R39, R60, R61</t>
  </si>
  <si>
    <t>1k2</t>
  </si>
  <si>
    <t>R69</t>
  </si>
  <si>
    <t>1u</t>
  </si>
  <si>
    <t>C36, C37</t>
  </si>
  <si>
    <t>2.4576MHz</t>
  </si>
  <si>
    <t>XTAL/S</t>
  </si>
  <si>
    <t>QS</t>
  </si>
  <si>
    <t>Q2</t>
  </si>
  <si>
    <t>CRYSTAL</t>
  </si>
  <si>
    <t>R25, R26, R27, R28, R29, R37, R43</t>
  </si>
  <si>
    <t>220uH</t>
  </si>
  <si>
    <t>L3</t>
  </si>
  <si>
    <t>22p</t>
  </si>
  <si>
    <t>C3, C4</t>
  </si>
  <si>
    <t>22u</t>
  </si>
  <si>
    <t>C45, C46</t>
  </si>
  <si>
    <t>R51, R55, R59, R63</t>
  </si>
  <si>
    <t>2N3904</t>
  </si>
  <si>
    <t>TO92</t>
  </si>
  <si>
    <t>T1, T2, T3, T4, T5, T6, T7</t>
  </si>
  <si>
    <t>NPN TRANSISTOR</t>
  </si>
  <si>
    <t>2N3906</t>
  </si>
  <si>
    <t>Q3</t>
  </si>
  <si>
    <t>PNP Transistor</t>
  </si>
  <si>
    <t>2k2</t>
  </si>
  <si>
    <t>R-EU_0204/7</t>
  </si>
  <si>
    <t>R77</t>
  </si>
  <si>
    <t>R78</t>
  </si>
  <si>
    <t>2k4</t>
  </si>
  <si>
    <t>R48, R49, R50</t>
  </si>
  <si>
    <t>30p</t>
  </si>
  <si>
    <t>C42, C43</t>
  </si>
  <si>
    <t>TC46C</t>
  </si>
  <si>
    <t>TC46</t>
  </si>
  <si>
    <t>QG1</t>
  </si>
  <si>
    <t>330p</t>
  </si>
  <si>
    <t>C55</t>
  </si>
  <si>
    <t>39SF020</t>
  </si>
  <si>
    <t>DIL32</t>
  </si>
  <si>
    <t>IC31, IC32</t>
  </si>
  <si>
    <t>3k</t>
  </si>
  <si>
    <t>R40</t>
  </si>
  <si>
    <t>3k6</t>
  </si>
  <si>
    <t>R13, R16, R19</t>
  </si>
  <si>
    <t>R4, R53, R57</t>
  </si>
  <si>
    <t>R32, R33</t>
  </si>
  <si>
    <t>R71, R72, R73</t>
  </si>
  <si>
    <t>R70, R84</t>
  </si>
  <si>
    <t>47u</t>
  </si>
  <si>
    <t>C38</t>
  </si>
  <si>
    <t>4MHz</t>
  </si>
  <si>
    <t>Q1</t>
  </si>
  <si>
    <t>4N33</t>
  </si>
  <si>
    <t>DIL06</t>
  </si>
  <si>
    <t>OK1</t>
  </si>
  <si>
    <t>MOTOROLA OPTO COUPLER</t>
  </si>
  <si>
    <t>4k7</t>
  </si>
  <si>
    <t>R11, R24, R30, R79, R80, R82</t>
  </si>
  <si>
    <t>RN5, RN9</t>
  </si>
  <si>
    <t>4u7</t>
  </si>
  <si>
    <t>C50, C51, C52</t>
  </si>
  <si>
    <t>R67</t>
  </si>
  <si>
    <t>5566-20</t>
  </si>
  <si>
    <t>X4</t>
  </si>
  <si>
    <t>Mini FIT connector 20 pol</t>
  </si>
  <si>
    <t>5k1</t>
  </si>
  <si>
    <t>R3, R52, R56</t>
  </si>
  <si>
    <t>R1, R2, R5, R6</t>
  </si>
  <si>
    <t>DIL24</t>
  </si>
  <si>
    <t>IC1, IC2</t>
  </si>
  <si>
    <t>MICROCONTROLLER/MEMORY DEVICE</t>
  </si>
  <si>
    <t>74ALS03D</t>
  </si>
  <si>
    <t>SO14</t>
  </si>
  <si>
    <t>IC30</t>
  </si>
  <si>
    <t>Quad 2-input NAND gate, open collector output</t>
  </si>
  <si>
    <t>74HCT245N</t>
  </si>
  <si>
    <t>DIL20</t>
  </si>
  <si>
    <t>IC28, IC29</t>
  </si>
  <si>
    <t>Octal BUS TRANSCEIVER, 3-state</t>
  </si>
  <si>
    <t>74LS02N</t>
  </si>
  <si>
    <t>IC16</t>
  </si>
  <si>
    <t>Quad 2-input NOR gate</t>
  </si>
  <si>
    <t>74LS04N</t>
  </si>
  <si>
    <t>IC14</t>
  </si>
  <si>
    <t>Hex INVERTER</t>
  </si>
  <si>
    <t>74LS05N</t>
  </si>
  <si>
    <t>IC15</t>
  </si>
  <si>
    <t>Hex INVERTER, open collector</t>
  </si>
  <si>
    <t>74LS06N</t>
  </si>
  <si>
    <t>IC19, IC20</t>
  </si>
  <si>
    <t>Hex INVERTER, open collector high-voltage output</t>
  </si>
  <si>
    <t>74LS11N</t>
  </si>
  <si>
    <t>IC21</t>
  </si>
  <si>
    <t>Triple 3-input AND gate</t>
  </si>
  <si>
    <t>74LS244N</t>
  </si>
  <si>
    <t>IC26, IC27</t>
  </si>
  <si>
    <t>Octal BUFFER and LINE DRIVER, 3-state</t>
  </si>
  <si>
    <t>74LS373N</t>
  </si>
  <si>
    <t>IC22, IC23</t>
  </si>
  <si>
    <t>Octal D type transparent LATCH, edge triggered</t>
  </si>
  <si>
    <t>7k5</t>
  </si>
  <si>
    <t>R14, R17, R20</t>
  </si>
  <si>
    <t>R42</t>
  </si>
  <si>
    <t>8k2</t>
  </si>
  <si>
    <t>R41</t>
  </si>
  <si>
    <t>AUDIO_JACK_3.5MM</t>
  </si>
  <si>
    <t>AUDIO-JACK-KIT</t>
  </si>
  <si>
    <t>J1</t>
  </si>
  <si>
    <t>Audio Jack</t>
  </si>
  <si>
    <t>DMA</t>
  </si>
  <si>
    <t>DIL40</t>
  </si>
  <si>
    <t>IC8</t>
  </si>
  <si>
    <t>GLUE</t>
  </si>
  <si>
    <t>PLCC68</t>
  </si>
  <si>
    <t>IC5</t>
  </si>
  <si>
    <t>PINHD-1X5</t>
  </si>
  <si>
    <t>1X05</t>
  </si>
  <si>
    <t>JP3</t>
  </si>
  <si>
    <t>LL4148</t>
  </si>
  <si>
    <t>SOD80_DO213AA_MINIMELF</t>
  </si>
  <si>
    <t>D2, D3, D4, D5, D6, D7, D8, D9, D10, D11, D12, D13</t>
  </si>
  <si>
    <t>1N4148 General Purpose Rectifie</t>
  </si>
  <si>
    <t>PINHD-2X13</t>
  </si>
  <si>
    <t>2X13</t>
  </si>
  <si>
    <t>MC68000</t>
  </si>
  <si>
    <t>MC68000P</t>
  </si>
  <si>
    <t>DIL64</t>
  </si>
  <si>
    <t>IC4</t>
  </si>
  <si>
    <t>MC68901P</t>
  </si>
  <si>
    <t>DIL48</t>
  </si>
  <si>
    <t>IC3</t>
  </si>
  <si>
    <t>DIN5</t>
  </si>
  <si>
    <t>MMU</t>
  </si>
  <si>
    <t>IC6</t>
  </si>
  <si>
    <t>13-DIN13PINDIN</t>
  </si>
  <si>
    <t>DIN-13</t>
  </si>
  <si>
    <t>U$6</t>
  </si>
  <si>
    <t>NE556</t>
  </si>
  <si>
    <t>IC24</t>
  </si>
  <si>
    <t>General Purpose Biopolartimer</t>
  </si>
  <si>
    <t>PIC16F876</t>
  </si>
  <si>
    <t>PIC16F872P</t>
  </si>
  <si>
    <t>DIL28-3</t>
  </si>
  <si>
    <t>IC10</t>
  </si>
  <si>
    <t>MICROCONTROLLER</t>
  </si>
  <si>
    <t>SHIFTER</t>
  </si>
  <si>
    <t>IC9</t>
  </si>
  <si>
    <t>WD1772</t>
  </si>
  <si>
    <t>DIL28</t>
  </si>
  <si>
    <t>U$1</t>
  </si>
  <si>
    <t>YM2149</t>
  </si>
  <si>
    <t>IC7</t>
  </si>
  <si>
    <t>IC</t>
  </si>
  <si>
    <t>C</t>
  </si>
  <si>
    <t>L</t>
  </si>
  <si>
    <t>R</t>
  </si>
  <si>
    <t>RN</t>
  </si>
  <si>
    <t>Conn</t>
  </si>
  <si>
    <t>D</t>
  </si>
  <si>
    <t>Q</t>
  </si>
  <si>
    <t>T</t>
  </si>
  <si>
    <t>DC_Barrel</t>
  </si>
  <si>
    <t>ISA_Slot</t>
  </si>
  <si>
    <t>JOY</t>
  </si>
  <si>
    <t>JP1x2</t>
  </si>
  <si>
    <t>JP1x3</t>
  </si>
  <si>
    <t>ISP1x5</t>
  </si>
  <si>
    <t>HD2x20</t>
  </si>
  <si>
    <t>HD2x17</t>
  </si>
  <si>
    <t>HD2x10</t>
  </si>
  <si>
    <t>Monitor-Jack</t>
  </si>
  <si>
    <t>VGA-Jack</t>
  </si>
  <si>
    <t>68R</t>
  </si>
  <si>
    <t>220R</t>
  </si>
  <si>
    <t>47R</t>
  </si>
  <si>
    <t>820R</t>
  </si>
  <si>
    <t>100R</t>
  </si>
  <si>
    <t>27R</t>
  </si>
  <si>
    <t>5R1</t>
  </si>
  <si>
    <t>470R</t>
  </si>
  <si>
    <t>150R</t>
  </si>
  <si>
    <t>SMD/THT</t>
  </si>
  <si>
    <t>SMD</t>
  </si>
  <si>
    <t>THT</t>
  </si>
  <si>
    <t>X7R-G0805 100N</t>
  </si>
  <si>
    <t>NPO-G0805 22P</t>
  </si>
  <si>
    <t>X7R-G0805 1,0/50</t>
  </si>
  <si>
    <t>X7R-G0805 10N</t>
  </si>
  <si>
    <t>NPO-G0805 330P</t>
  </si>
  <si>
    <t>NPO-G0805 150P</t>
  </si>
  <si>
    <t>NPO-G0805 100P</t>
  </si>
  <si>
    <t>KEM X7R1206 10U</t>
  </si>
  <si>
    <t>X7R-G1206 22/10</t>
  </si>
  <si>
    <t>FM-A 47U 25</t>
  </si>
  <si>
    <t>RAD FC 4,7/50</t>
  </si>
  <si>
    <t>RAD FC 10/50</t>
  </si>
  <si>
    <t>1N 914</t>
  </si>
  <si>
    <t>LUM 1613-18</t>
  </si>
  <si>
    <t>MABP 5S</t>
  </si>
  <si>
    <t>MIDI_OUT, MIDI_IN</t>
  </si>
  <si>
    <t>J4, J5</t>
  </si>
  <si>
    <t>DIN 5 halbrund</t>
  </si>
  <si>
    <t>MPE 087-1-002</t>
  </si>
  <si>
    <t>MPE 087-1-003</t>
  </si>
  <si>
    <t>MPE 087-1-005</t>
  </si>
  <si>
    <t>SL 2X13G 2,54</t>
  </si>
  <si>
    <t>RS232, LPT</t>
  </si>
  <si>
    <t>JP7, JP8</t>
  </si>
  <si>
    <t>SL 2X10G 2,54</t>
  </si>
  <si>
    <t>SL 2X17G 2,54</t>
  </si>
  <si>
    <t>BKL 10120525</t>
  </si>
  <si>
    <t>EB-DIO 13</t>
  </si>
  <si>
    <t>MPE 087-2-016</t>
  </si>
  <si>
    <t>MOLEX 39281203</t>
  </si>
  <si>
    <t>PIC 16F876A-I/SP</t>
  </si>
  <si>
    <t>LS 04</t>
  </si>
  <si>
    <t>LS 02</t>
  </si>
  <si>
    <t>LS 06</t>
  </si>
  <si>
    <t>LS 11</t>
  </si>
  <si>
    <t>LS 373</t>
  </si>
  <si>
    <t>NE 556 DIL</t>
  </si>
  <si>
    <t>SN 74LS244N TEX</t>
  </si>
  <si>
    <t>SN 74HCT245N TEX</t>
  </si>
  <si>
    <t>39SF02070-4C-P</t>
  </si>
  <si>
    <t>4N 33</t>
  </si>
  <si>
    <t>L-MICC 220µ</t>
  </si>
  <si>
    <t>2N 3906</t>
  </si>
  <si>
    <t>2N 3904</t>
  </si>
  <si>
    <t>SIL 10-9 10K</t>
  </si>
  <si>
    <t>SIL 9-8 10K</t>
  </si>
  <si>
    <t>SIL 9-8 4,7K</t>
  </si>
  <si>
    <t>SMD-0805 68,0</t>
  </si>
  <si>
    <t>SMD-0805 47,0</t>
  </si>
  <si>
    <t>SMD-0805 150</t>
  </si>
  <si>
    <t>SMD-0805 100</t>
  </si>
  <si>
    <t>SMD-0805 470</t>
  </si>
  <si>
    <t>SMD-0805 220</t>
  </si>
  <si>
    <t>SMD-0805 820</t>
  </si>
  <si>
    <t>SMD-0805 1,00K</t>
  </si>
  <si>
    <t>SMD-0805 1,20K</t>
  </si>
  <si>
    <t>SMD-0805 27,0</t>
  </si>
  <si>
    <t>SMD-0805 2,20K</t>
  </si>
  <si>
    <t>RND 1550805 CV</t>
  </si>
  <si>
    <t>RND 0805 1 3,0K</t>
  </si>
  <si>
    <t>RND 155HP05 CP</t>
  </si>
  <si>
    <t>SMD-0805 4,70K</t>
  </si>
  <si>
    <t>RND 1550805 DH</t>
  </si>
  <si>
    <t>SMD-0805 8,20K</t>
  </si>
  <si>
    <t>SMD-0805 10,0K</t>
  </si>
  <si>
    <t>SMD-0805 12,0K</t>
  </si>
  <si>
    <t>Gesamtpreis</t>
  </si>
  <si>
    <t>X7R-5 100N</t>
  </si>
  <si>
    <t>PS/2 Key+Mouse</t>
  </si>
  <si>
    <t>OSZI 32,000000</t>
  </si>
  <si>
    <t>2,4576-HC18</t>
  </si>
  <si>
    <t>4,0000-HC49U-S</t>
  </si>
  <si>
    <t>YAG 4FTE52-2K2</t>
  </si>
  <si>
    <t>VI MBA02040C1002</t>
  </si>
  <si>
    <t>YAG 4FTE52-47R</t>
  </si>
  <si>
    <t>YAG 4FTE52-15K</t>
  </si>
  <si>
    <t>VI MBB02070C5108</t>
  </si>
  <si>
    <t>1/4W 3,6K</t>
  </si>
  <si>
    <t>VI MBB02070C7501</t>
  </si>
  <si>
    <t>TL 497A DIL</t>
  </si>
  <si>
    <t>ebay</t>
  </si>
  <si>
    <t>GAL20V8</t>
  </si>
  <si>
    <t>eBay</t>
  </si>
  <si>
    <t>D-SUB ST 09US</t>
  </si>
  <si>
    <t>Bead</t>
  </si>
  <si>
    <t>BEAD 8-21</t>
  </si>
  <si>
    <t>Ferrite Bead</t>
  </si>
  <si>
    <t>Quelle</t>
  </si>
  <si>
    <t>Bestellnummer/Link</t>
  </si>
  <si>
    <t>Reichelt</t>
  </si>
  <si>
    <t>Kessler eBay</t>
  </si>
  <si>
    <t>AliExpress</t>
  </si>
  <si>
    <t>nicht lieferbar</t>
  </si>
  <si>
    <t>???</t>
  </si>
  <si>
    <t>ST Board</t>
  </si>
  <si>
    <r>
      <t xml:space="preserve">Right-angled mountable 13-pin DIN socket for multichannel (MIDI) guitar circuits. </t>
    </r>
    <r>
      <rPr>
        <b/>
        <sz val="11"/>
        <color theme="1"/>
        <rFont val="Calibri"/>
        <family val="2"/>
        <scheme val="minor"/>
      </rPr>
      <t>Keine Quelle gefunden</t>
    </r>
  </si>
  <si>
    <r>
      <t xml:space="preserve">YAMAICHI CONNECTOR PS72 stacked, Mini-DIN6. </t>
    </r>
    <r>
      <rPr>
        <b/>
        <sz val="11"/>
        <color theme="1"/>
        <rFont val="Calibri"/>
        <family val="2"/>
        <scheme val="minor"/>
      </rPr>
      <t>Keine Quelle gefunden</t>
    </r>
  </si>
  <si>
    <r>
      <t xml:space="preserve">Temperature Compensated Xtal Oscillator. </t>
    </r>
    <r>
      <rPr>
        <b/>
        <sz val="11"/>
        <color theme="1"/>
        <rFont val="Calibri"/>
        <family val="2"/>
        <scheme val="minor"/>
      </rPr>
      <t>Ich hoffe, 32MHz geht auch</t>
    </r>
  </si>
  <si>
    <t>ST Board o. Kessler eBay</t>
  </si>
  <si>
    <t>Einzelpreis</t>
  </si>
  <si>
    <t>Typ</t>
  </si>
  <si>
    <t>Wert</t>
  </si>
  <si>
    <t>Teil</t>
  </si>
  <si>
    <t>Label</t>
  </si>
  <si>
    <t>Beschreibung</t>
  </si>
  <si>
    <t>C5, C16, C21, C22, C23, C24, C25, C27, C28, C29, C30, C32, C33, C34, C35, C44, C41, C59</t>
  </si>
  <si>
    <t>Anzahl</t>
  </si>
  <si>
    <t>AUDIO_JACK</t>
  </si>
  <si>
    <t>Floppy Controller</t>
  </si>
  <si>
    <t>Flash</t>
  </si>
  <si>
    <t>Soundchip</t>
  </si>
  <si>
    <t>DMA Controller</t>
  </si>
  <si>
    <t>Shifter</t>
  </si>
  <si>
    <t>Motorola Multifunction Peripheral</t>
  </si>
  <si>
    <t>Motorola 68000 PROCESSOR</t>
  </si>
  <si>
    <t>Glue</t>
  </si>
  <si>
    <t>32.084988 MHz</t>
  </si>
  <si>
    <t>PLCC 68</t>
  </si>
  <si>
    <t>GS 64P</t>
  </si>
  <si>
    <t>GS 48P</t>
  </si>
  <si>
    <t>GS 40P</t>
  </si>
  <si>
    <t>GS 32P</t>
  </si>
  <si>
    <t>GS 28P-S</t>
  </si>
  <si>
    <t>GS 28P</t>
  </si>
  <si>
    <t>GS 24P-S</t>
  </si>
  <si>
    <t>GS 24P</t>
  </si>
  <si>
    <t>GS 20P</t>
  </si>
  <si>
    <t>GS 14P</t>
  </si>
  <si>
    <t>DIL6</t>
  </si>
  <si>
    <t>GS 6P</t>
  </si>
  <si>
    <t>IC-Sock</t>
  </si>
  <si>
    <t>Precision Socket 6p</t>
  </si>
  <si>
    <t>Precision Socket 14p</t>
  </si>
  <si>
    <t>Precision Socket 20p</t>
  </si>
  <si>
    <t>Precision Socket 24p</t>
  </si>
  <si>
    <t>Precision Socket 28p</t>
  </si>
  <si>
    <t>Precision Socket 32p</t>
  </si>
  <si>
    <t>Precision Socket 40p</t>
  </si>
  <si>
    <t>Precision Socket 24p narrow</t>
  </si>
  <si>
    <t>Precision Socket 28p narrow</t>
  </si>
  <si>
    <t>Precision Socket 48p</t>
  </si>
  <si>
    <t>Precision Socket 64p</t>
  </si>
  <si>
    <t>PLCC Socket 68p</t>
  </si>
  <si>
    <t>IC14, IC15, IC16, IC17, IC18, IC19, IC20, IC21, IC24, IC25</t>
  </si>
  <si>
    <t>IC22, IC23, IC26, IC27, IC28, IC29</t>
  </si>
  <si>
    <t>IC7, IC8, IC9</t>
  </si>
  <si>
    <t>IC5, IC6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</si>
</sst>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0" xfId="0" applyBorder="1" applyAlignment="1">
      <alignment horizontal="right" vertical="top"/>
    </xf>
    <xf numFmtId="0" fontId="0" fillId="0" borderId="0" xfId="0" applyAlignment="1">
      <alignment horizontal="left" vertical="top"/>
    </xf>
    <xf numFmtId="44" fontId="0" fillId="0" borderId="10" xfId="0" applyNumberFormat="1" applyBorder="1" applyAlignment="1">
      <alignment vertical="top"/>
    </xf>
    <xf numFmtId="44" fontId="0" fillId="0" borderId="0" xfId="0" applyNumberFormat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44" fontId="0" fillId="0" borderId="1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horizontal="right" vertical="top"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 horizontal="right" vertical="top"/>
    </xf>
    <xf numFmtId="0" fontId="0" fillId="33" borderId="10" xfId="0" applyFill="1" applyBorder="1" applyAlignment="1">
      <alignment vertical="top" wrapText="1"/>
    </xf>
    <xf numFmtId="44" fontId="0" fillId="33" borderId="10" xfId="0" applyNumberFormat="1" applyFill="1" applyBorder="1" applyAlignment="1">
      <alignment vertical="top"/>
    </xf>
    <xf numFmtId="0" fontId="0" fillId="0" borderId="14" xfId="0" applyFill="1" applyBorder="1" applyAlignment="1">
      <alignment horizontal="right" vertical="top"/>
    </xf>
    <xf numFmtId="16" fontId="0" fillId="0" borderId="10" xfId="0" applyNumberForma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0" fontId="18" fillId="0" borderId="10" xfId="42" applyBorder="1" applyAlignment="1">
      <alignment vertical="top"/>
    </xf>
    <xf numFmtId="0" fontId="18" fillId="0" borderId="10" xfId="42" applyFill="1" applyBorder="1" applyAlignment="1">
      <alignment vertical="top"/>
    </xf>
    <xf numFmtId="0" fontId="18" fillId="33" borderId="10" xfId="42" applyFill="1" applyBorder="1" applyAlignment="1">
      <alignment vertical="top"/>
    </xf>
    <xf numFmtId="44" fontId="0" fillId="0" borderId="12" xfId="0" applyNumberForma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9" xfId="0" applyFill="1" applyBorder="1" applyAlignment="1">
      <alignment horizontal="right" vertical="top"/>
    </xf>
    <xf numFmtId="0" fontId="0" fillId="0" borderId="19" xfId="0" applyBorder="1" applyAlignment="1">
      <alignment vertical="top" wrapText="1"/>
    </xf>
    <xf numFmtId="44" fontId="0" fillId="0" borderId="19" xfId="0" applyNumberFormat="1" applyBorder="1" applyAlignment="1">
      <alignment vertical="top"/>
    </xf>
    <xf numFmtId="0" fontId="18" fillId="0" borderId="19" xfId="42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6" xfId="0" applyFill="1" applyBorder="1" applyAlignment="1">
      <alignment horizontal="right" vertical="top"/>
    </xf>
    <xf numFmtId="0" fontId="0" fillId="0" borderId="16" xfId="0" applyBorder="1" applyAlignment="1">
      <alignment horizontal="left" vertical="top"/>
    </xf>
    <xf numFmtId="0" fontId="0" fillId="0" borderId="16" xfId="0" applyBorder="1" applyAlignment="1">
      <alignment vertical="top" wrapText="1"/>
    </xf>
    <xf numFmtId="44" fontId="0" fillId="0" borderId="16" xfId="0" applyNumberFormat="1" applyBorder="1" applyAlignment="1">
      <alignment vertical="top"/>
    </xf>
    <xf numFmtId="44" fontId="0" fillId="0" borderId="17" xfId="0" applyNumberFormat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14" xfId="0" applyFill="1" applyBorder="1" applyAlignment="1">
      <alignment vertical="top" wrapText="1"/>
    </xf>
    <xf numFmtId="44" fontId="0" fillId="0" borderId="14" xfId="0" applyNumberFormat="1" applyFill="1" applyBorder="1" applyAlignment="1">
      <alignment vertical="top"/>
    </xf>
    <xf numFmtId="0" fontId="18" fillId="0" borderId="14" xfId="42" applyFill="1" applyBorder="1" applyAlignment="1">
      <alignment vertical="top"/>
    </xf>
    <xf numFmtId="0" fontId="16" fillId="0" borderId="15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16" fillId="0" borderId="16" xfId="0" applyFont="1" applyFill="1" applyBorder="1" applyAlignment="1">
      <alignment horizontal="center" vertical="top"/>
    </xf>
    <xf numFmtId="0" fontId="16" fillId="0" borderId="16" xfId="0" applyFont="1" applyBorder="1" applyAlignment="1">
      <alignment horizontal="center" vertical="top" wrapText="1"/>
    </xf>
    <xf numFmtId="44" fontId="16" fillId="0" borderId="16" xfId="0" applyNumberFormat="1" applyFont="1" applyBorder="1" applyAlignment="1">
      <alignment horizontal="center" vertical="top"/>
    </xf>
    <xf numFmtId="0" fontId="16" fillId="0" borderId="17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0" fillId="0" borderId="19" xfId="0" applyBorder="1" applyAlignment="1">
      <alignment horizontal="right" vertical="top"/>
    </xf>
  </cellXfs>
  <cellStyles count="44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Hyperlink" xfId="43" xr:uid="{00000000-000B-0000-0000-000008000000}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reichelt.de/gleichrichterdiode-100-v-0-2-a-do-35-1n-914-p1763.html?&amp;trstct=pos_0&amp;nbc=1" TargetMode="External"/><Relationship Id="rId21" Type="http://schemas.openxmlformats.org/officeDocument/2006/relationships/hyperlink" Target="https://www.reichelt.de/2x10pol-stiftleiste-gerade-rm-2-54-sl-2x10g-2-54-p19488.html?&amp;trstct=pol_2&amp;nbc=1" TargetMode="External"/><Relationship Id="rId42" Type="http://schemas.openxmlformats.org/officeDocument/2006/relationships/hyperlink" Target="https://www.reichelt.de/smd-widerstand-0805-220-ohm-125-mw-1--smd-0805-220-p32878.html?&amp;trstct=pol_0&amp;nbc=1" TargetMode="External"/><Relationship Id="rId47" Type="http://schemas.openxmlformats.org/officeDocument/2006/relationships/hyperlink" Target="https://www.reichelt.de/smd-widerstand-0805-820-ohm-125-mw-1--smd-0805-820-p32885.html?&amp;trstct=pol_3&amp;nbc=1" TargetMode="External"/><Relationship Id="rId63" Type="http://schemas.openxmlformats.org/officeDocument/2006/relationships/hyperlink" Target="https://www.reichelt.de/vielschicht-kerko-100-nf-50-100-v-x7r-10-rm-5-0-x7r-5-100n-p22865.html?&amp;trstct=pol_1&amp;nbc=1" TargetMode="External"/><Relationship Id="rId68" Type="http://schemas.openxmlformats.org/officeDocument/2006/relationships/hyperlink" Target="https://www.reichelt.de/widerstand-kohleschicht-3-6-kohm-0207-250-mw-5--1-4w-3-6k-p1400.html?&amp;trstct=pos_2&amp;nbc=1" TargetMode="External"/><Relationship Id="rId84" Type="http://schemas.openxmlformats.org/officeDocument/2006/relationships/hyperlink" Target="https://de.aliexpress.com/item/1005003003362076.html?spm=a2g0o.order_detail.0.0.98b66368SHTlIr&amp;gatewayAdapt=glo2deu" TargetMode="External"/><Relationship Id="rId89" Type="http://schemas.openxmlformats.org/officeDocument/2006/relationships/hyperlink" Target="https://www.reichelt.de/ic-sockel-32-polig-superflach-gedreht-vergold--gs-32p-p8223.html?&amp;trstct=pol_4&amp;nbc=1" TargetMode="External"/><Relationship Id="rId16" Type="http://schemas.openxmlformats.org/officeDocument/2006/relationships/hyperlink" Target="https://www.reichelt.de/stiftleisten-2-54-mm-1x02-gerade-mpe-087-1-002-p119879.html?&amp;trstct=pol_12&amp;nbc=1" TargetMode="External"/><Relationship Id="rId11" Type="http://schemas.openxmlformats.org/officeDocument/2006/relationships/hyperlink" Target="https://www.reichelt.de/smd-vielschicht-keramikkondensator-150p-5--npo-g0805-150p-p13514.html?&amp;trstct=pol_1&amp;nbc=1" TargetMode="External"/><Relationship Id="rId32" Type="http://schemas.openxmlformats.org/officeDocument/2006/relationships/hyperlink" Target="https://www.reichelt.de/and-gate-3-element-4-75--5-25-v-dil-14-ls-11-p10597.html?search=74ls11" TargetMode="External"/><Relationship Id="rId37" Type="http://schemas.openxmlformats.org/officeDocument/2006/relationships/hyperlink" Target="https://www.reichelt.de/multi-nor-flash-speicher-2-mb-256-k-x-8-5-v-dip-32-39sf02070-4c-p-p266334.html?&amp;trstct=pos_0&amp;nbc=1" TargetMode="External"/><Relationship Id="rId53" Type="http://schemas.openxmlformats.org/officeDocument/2006/relationships/hyperlink" Target="https://www.reichelt.de/smd-widerstand-0805-1-2-kohm-125-mw-1--smd-0805-1-20k-p32887.html?&amp;trstct=pol_1&amp;nbc=1" TargetMode="External"/><Relationship Id="rId58" Type="http://schemas.openxmlformats.org/officeDocument/2006/relationships/hyperlink" Target="https://www.reichelt.de/smd-widerstand-0805-2-2-kohm-125-mw-1--smd-0805-2-20k-p32890.html?&amp;trstct=pol_1&amp;nbc=1" TargetMode="External"/><Relationship Id="rId74" Type="http://schemas.openxmlformats.org/officeDocument/2006/relationships/hyperlink" Target="https://www.reichelt.de/widerstand-metallschicht-2-2-kohm-0204-0-4-w-1--yag-4fte52-2k2-p236968.html?&amp;trstct=pos_0&amp;nbc=1" TargetMode="External"/><Relationship Id="rId79" Type="http://schemas.openxmlformats.org/officeDocument/2006/relationships/hyperlink" Target="https://www.reichelt.de/d-sub-stecker-9-polig-gewinkelt-d-sub-st-09us-p6992.html?&amp;trstct=pol_3&amp;nbc=1" TargetMode="External"/><Relationship Id="rId5" Type="http://schemas.openxmlformats.org/officeDocument/2006/relationships/hyperlink" Target="https://www.reichelt.de/smd-vielschichtkondensator-g0805-1-0-f-50v-x7r-g0805-1-0-50-p89731.html?&amp;trstct=pol_1&amp;nbc=1" TargetMode="External"/><Relationship Id="rId90" Type="http://schemas.openxmlformats.org/officeDocument/2006/relationships/hyperlink" Target="https://www.reichelt.de/ic-sockel-28-polig-superflach-gedreht-schmal-gs-28p-s-p8222.html?&amp;trstct=pol_6&amp;nbc=1" TargetMode="External"/><Relationship Id="rId95" Type="http://schemas.openxmlformats.org/officeDocument/2006/relationships/hyperlink" Target="https://www.reichelt.de/ic-sockel-14-polig-superflach-gedreht-vergold--gs-14p-p8207.html?&amp;trstct=pol_6&amp;nbc=1" TargetMode="External"/><Relationship Id="rId22" Type="http://schemas.openxmlformats.org/officeDocument/2006/relationships/hyperlink" Target="https://www.reichelt.de/2x13pol-stiftleiste-gerade-rm-2-54-sl-2x13g-2-54-p19490.html?&amp;trstct=pol_0&amp;nbc=1" TargetMode="External"/><Relationship Id="rId27" Type="http://schemas.openxmlformats.org/officeDocument/2006/relationships/hyperlink" Target="https://www.reichelt.de/ultraschnelle-smd-schalt-diode-100-vrrm-150-ma-sod-80-ll4148-p219468.html?search=ll4148" TargetMode="External"/><Relationship Id="rId43" Type="http://schemas.openxmlformats.org/officeDocument/2006/relationships/hyperlink" Target="https://www.reichelt.de/smd-widerstand-0805-5-1-kohm-125-mw-5--rnd-1550805-dh-p250304.html?&amp;trstct=pol_2&amp;nbc=1" TargetMode="External"/><Relationship Id="rId48" Type="http://schemas.openxmlformats.org/officeDocument/2006/relationships/hyperlink" Target="https://www.reichelt.de/smd-widerstand-0805-10-kohm-125-mw-1--smd-0805-10-0k-p32898.html?&amp;trstct=pol_2&amp;nbc=1" TargetMode="External"/><Relationship Id="rId64" Type="http://schemas.openxmlformats.org/officeDocument/2006/relationships/hyperlink" Target="https://www.reichelt.de/vielschicht-kerko-100-nf-50-100-v-x7r-10-rm-5-0-x7r-5-100n-p22865.html?&amp;trstct=pol_1&amp;nbc=1" TargetMode="External"/><Relationship Id="rId69" Type="http://schemas.openxmlformats.org/officeDocument/2006/relationships/hyperlink" Target="https://www.reichelt.de/duennschichtwiderstand-axial-0-6-w-7-5-kohm-1--vi-mbb02070c7501-p233772.html?&amp;trstct=pos_1&amp;nbc=1" TargetMode="External"/><Relationship Id="rId80" Type="http://schemas.openxmlformats.org/officeDocument/2006/relationships/hyperlink" Target="https://www.reichelt.de/emv-ferrit-entstoerfilter-axial-21-ohm-10-mhz-bead-8-21-p105526.html?&amp;trstct=pos_1&amp;nbc=1" TargetMode="External"/><Relationship Id="rId85" Type="http://schemas.openxmlformats.org/officeDocument/2006/relationships/hyperlink" Target="https://www.reichelt.de/ic-fassung-68-polig-plcc-plcc-68-p14703.html?&amp;trstct=pos_0&amp;nbc=1" TargetMode="External"/><Relationship Id="rId3" Type="http://schemas.openxmlformats.org/officeDocument/2006/relationships/hyperlink" Target="https://www.reichelt.de/vielschicht-kerko-10-f-16v-125-c-kem-x7r1206-10u-p207163.html?&amp;trstct=pol_1&amp;nbc=1" TargetMode="External"/><Relationship Id="rId12" Type="http://schemas.openxmlformats.org/officeDocument/2006/relationships/hyperlink" Target="https://www.reichelt.de/elko-radial-10-uf-50-v-105-c-low-esr-aec-q200-rad-fc-10-50-p84586.html?&amp;trstct=pol_8&amp;nbc=1" TargetMode="External"/><Relationship Id="rId17" Type="http://schemas.openxmlformats.org/officeDocument/2006/relationships/hyperlink" Target="https://www.reichelt.de/stiftleisten-2-54-mm-1x03-gerade-mpe-087-1-003-p119880.html?&amp;trstct=pol_13&amp;nbc=1" TargetMode="External"/><Relationship Id="rId25" Type="http://schemas.openxmlformats.org/officeDocument/2006/relationships/hyperlink" Target="https://www.reichelt.de/molex-stiftleiste-mini-fit-jr-2x10-polig-stecker-molex-39281203-p186194.html?&amp;trstct=pol_3&amp;nbc=1" TargetMode="External"/><Relationship Id="rId33" Type="http://schemas.openxmlformats.org/officeDocument/2006/relationships/hyperlink" Target="https://www.reichelt.de/latch-3-state-4-75--5-25-v-dil-20-ls-373-p10716.html?search=74ls373" TargetMode="External"/><Relationship Id="rId38" Type="http://schemas.openxmlformats.org/officeDocument/2006/relationships/hyperlink" Target="https://www.reichelt.de/optokoppler-4n-33-p2514.html?&amp;trstct=pos_0&amp;nbc=1" TargetMode="External"/><Relationship Id="rId46" Type="http://schemas.openxmlformats.org/officeDocument/2006/relationships/hyperlink" Target="https://www.reichelt.de/smd-widerstand-0805-8-2-kohm-125-mw-1--smd-0805-8-20k-p32897.html?&amp;trstct=pol_0&amp;nbc=1" TargetMode="External"/><Relationship Id="rId59" Type="http://schemas.openxmlformats.org/officeDocument/2006/relationships/hyperlink" Target="https://www.reichelt.de/widerstandsnetzwerk-10-kohm-sternschaltung-9wid-10pins-sil-10-9-10k-p17620.html?&amp;trstct=pol_0&amp;nbc=1" TargetMode="External"/><Relationship Id="rId67" Type="http://schemas.openxmlformats.org/officeDocument/2006/relationships/hyperlink" Target="https://www.reichelt.de/standardquarz-grundton-4-000000-mhz-4-0000-hc49u-s-p32837.html?&amp;trstct=pol_4&amp;nbc=1" TargetMode="External"/><Relationship Id="rId20" Type="http://schemas.openxmlformats.org/officeDocument/2006/relationships/hyperlink" Target="https://www.reichelt.de/2x17pol-stiftleiste-gerade-rm-2-54-sl-2x17g-2-54-p19492.html?&amp;trstct=pol_0&amp;nbc=1" TargetMode="External"/><Relationship Id="rId41" Type="http://schemas.openxmlformats.org/officeDocument/2006/relationships/hyperlink" Target="https://www.reichelt.de/smd-widerstand-0805-4-7-kohm-125-mw-1--smd-0805-4-70k-p32894.html?&amp;trstct=pol_0&amp;nbc=1" TargetMode="External"/><Relationship Id="rId54" Type="http://schemas.openxmlformats.org/officeDocument/2006/relationships/hyperlink" Target="https://www.reichelt.de/smd-widerstand-0805-1-0-kohm-125-mw-1--smd-0805-1-00k-p32886.html?&amp;trstct=pol_0&amp;nbc=1" TargetMode="External"/><Relationship Id="rId62" Type="http://schemas.openxmlformats.org/officeDocument/2006/relationships/hyperlink" Target="https://www.reichelt.de/bipolartransistor-npn-40v-0-2a-0-5w-to-92-2n-3904-p2020.html?search=2n3904" TargetMode="External"/><Relationship Id="rId70" Type="http://schemas.openxmlformats.org/officeDocument/2006/relationships/hyperlink" Target="https://www.reichelt.de/widerstand-metallschicht-15-kohm-0204-0-4-w-1--yag-4fte52-15k-p236977.html?&amp;trstct=pos_14&amp;nbc=1" TargetMode="External"/><Relationship Id="rId75" Type="http://schemas.openxmlformats.org/officeDocument/2006/relationships/hyperlink" Target="https://www.reichelt.de/de/de/step-up-down-adj-4-5--12-v-25--30-v-dil-14-tl-497a-dil-p21575.html?r=1&amp;gclid=Cj0KCQiA37KbBhDgARIsAIzce15ISj6bLlmDk67sxrJyGGcWfT6aKxYFSmHemAbg2Ntb6Q8EoboX6PQaAuzMEALw_wcB" TargetMode="External"/><Relationship Id="rId83" Type="http://schemas.openxmlformats.org/officeDocument/2006/relationships/hyperlink" Target="https://de.aliexpress.com/item/4000216967547.html?spm=a2g0o.order_list.0.0.6d075c5fo88QzL&amp;gatewayAdapt=glo2deu" TargetMode="External"/><Relationship Id="rId88" Type="http://schemas.openxmlformats.org/officeDocument/2006/relationships/hyperlink" Target="https://www.reichelt.de/ic-sockel-40-polig-superflach-gedreht-vergold--gs-40p-p8225.html?&amp;trstct=pol_4&amp;nbc=1" TargetMode="External"/><Relationship Id="rId91" Type="http://schemas.openxmlformats.org/officeDocument/2006/relationships/hyperlink" Target="https://www.reichelt.de/ic-sockel-28-polig-superflach-gedreht-vergold--gs-28p-p8221.html?&amp;trstct=pol_5&amp;nbc=1" TargetMode="External"/><Relationship Id="rId96" Type="http://schemas.openxmlformats.org/officeDocument/2006/relationships/hyperlink" Target="https://www.reichelt.de/ic-sockel-6-polig-superflach-gedreht-vergold--gs-6p-p8229.html?&amp;trstct=pol_1&amp;nbc=1" TargetMode="External"/><Relationship Id="rId1" Type="http://schemas.openxmlformats.org/officeDocument/2006/relationships/hyperlink" Target="https://www.reichelt.de/festinduktivitaet-axial-micc-ferrit-220--l-micc-220--p86440.html?&amp;trstct=pol_0&amp;nbc=1" TargetMode="External"/><Relationship Id="rId6" Type="http://schemas.openxmlformats.org/officeDocument/2006/relationships/hyperlink" Target="https://www.reichelt.de/elko-radial-47-uf-25-v-105-c-low-esr-fm-a-47u-25-p200022.html?&amp;trstct=pol_10&amp;nbc=1" TargetMode="External"/><Relationship Id="rId15" Type="http://schemas.openxmlformats.org/officeDocument/2006/relationships/hyperlink" Target="https://www.reichelt.de/din-buchse-5-polig-halbrund-printausfuehrung-mabp-5s-p11178.html?&amp;trstct=pol_1&amp;nbc=1" TargetMode="External"/><Relationship Id="rId23" Type="http://schemas.openxmlformats.org/officeDocument/2006/relationships/hyperlink" Target="https://www.reichelt.de/din-printbuchse-13-polig-atari--eb-dio-13-p7277.html?search=DIN+13" TargetMode="External"/><Relationship Id="rId28" Type="http://schemas.openxmlformats.org/officeDocument/2006/relationships/hyperlink" Target="https://www.reichelt.de/8-bit-picmicro-mikrocontroller-14-kb-20-mhz-sdip-28-pic-16f876a-i-sp-p75485.html?&amp;trstct=pos_0&amp;nbc=1" TargetMode="External"/><Relationship Id="rId36" Type="http://schemas.openxmlformats.org/officeDocument/2006/relationships/hyperlink" Target="https://www.reichelt.de/transceiver-octal-4-5--5-5-v-pdip-20-sn-74hct245n-tex-p219305.html?&amp;trstct=pos_3&amp;nbc=1" TargetMode="External"/><Relationship Id="rId49" Type="http://schemas.openxmlformats.org/officeDocument/2006/relationships/hyperlink" Target="https://www.reichelt.de/smd-widerstand-0805-100-ohm-125-mw-1--smd-0805-100-p32874.html?&amp;trstct=pol_0&amp;nbc=1" TargetMode="External"/><Relationship Id="rId57" Type="http://schemas.openxmlformats.org/officeDocument/2006/relationships/hyperlink" Target="https://www.reichelt.de/smd-widerstand-0805-150-ohm-125-mw-1--smd-0805-150-p32876.html?&amp;trstct=pol_0&amp;nbc=1" TargetMode="External"/><Relationship Id="rId10" Type="http://schemas.openxmlformats.org/officeDocument/2006/relationships/hyperlink" Target="https://www.reichelt.de/smd-vielschicht-keramikkondensator-330p-5--npo-g0805-330p-p13518.html?&amp;trstct=pol_0&amp;nbc=1" TargetMode="External"/><Relationship Id="rId31" Type="http://schemas.openxmlformats.org/officeDocument/2006/relationships/hyperlink" Target="https://www.reichelt.de/inverter-hex-4-75--5-25-v-dil-14-ls-06-p10590.html?search=74ls06" TargetMode="External"/><Relationship Id="rId44" Type="http://schemas.openxmlformats.org/officeDocument/2006/relationships/hyperlink" Target="https://www.reichelt.de/smd-widerstand-0805-3-6-kohm-330-mw-1--rnd-155hp05-cp-p250784.html?&amp;trstct=pol_1&amp;nbc=1" TargetMode="External"/><Relationship Id="rId52" Type="http://schemas.openxmlformats.org/officeDocument/2006/relationships/hyperlink" Target="https://www.reichelt.de/smd-widerstand-0805-27-ohm-125-mw-1--smd-0805-27-0-p32867.html?&amp;trstct=pol_0&amp;nbc=1" TargetMode="External"/><Relationship Id="rId60" Type="http://schemas.openxmlformats.org/officeDocument/2006/relationships/hyperlink" Target="https://www.reichelt.de/widerstandsnetzwerk-10-kohm-sternschaltung-8wid-9pins-sil-9-8-10k-p18019.html?&amp;trstct=pol_0&amp;nbc=1" TargetMode="External"/><Relationship Id="rId65" Type="http://schemas.openxmlformats.org/officeDocument/2006/relationships/hyperlink" Target="https://www.reichelt.de/quarzoszillator-32-00-mhz-oszi-32-000000-p13704.html?&amp;trstct=pol_0&amp;nbc=1" TargetMode="External"/><Relationship Id="rId73" Type="http://schemas.openxmlformats.org/officeDocument/2006/relationships/hyperlink" Target="https://www.reichelt.de/duennschichtwiderstand-axial-0-6-w-5-1-ohm-1--vi-mbb02070c5108-p233752.html?&amp;trstct=pos_1&amp;nbc=1" TargetMode="External"/><Relationship Id="rId78" Type="http://schemas.openxmlformats.org/officeDocument/2006/relationships/hyperlink" Target="https://www.ebay.de/itm/153484993031?epid=1533567661&amp;hash=item23bc6b2207:g:YxIAAOSwIORc1zAB&amp;amdata=enc%3AAQAHAAAAoHKZ58%2FXADOzE3rMHyKiyowio%2Blch2ZubfmUEomYPmi9H447bcM5lJSw9os02bLULrHdr%2Fvp2KHdNL6uS08TqdSPP4er21a8K1t6CLzidD%2FIPcxqA%2BboBhWNuP3ZsTkPpl3I9EhyA5CAm%2B1HiDZXuilbWWVbF%2BtUBXI85ox6Sm97ymPS6b1Qd3z6si9vDrQXpTBnh08MJGEb88Ytbv%2F1zMY%3D%7Ctkp%3ABk9SR87AnqOMYQ" TargetMode="External"/><Relationship Id="rId81" Type="http://schemas.openxmlformats.org/officeDocument/2006/relationships/hyperlink" Target="https://www.ebay.de/itm/312210623741?hash=item48b1340cfd:g:GUQAAOSw40Vep1AN&amp;amdata=enc%3AAQAHAAAAoJgBVyxtqyHmin1t577ir51XbVdBHbyNkzpALjklunho4UxIBwXCEssqjeUN1LwTDxJ5JU6dGlZLQSRmjIE1c8gz%2Fd12243cjzw4hZcnvQ%2BXBF%2BKopczseIrZoGxeFgCI7D7aw3sWF9QqOn8RbtNPGEgUycGhBaKRciSUxyDCYWdkcbtWspLRx0I9jOvNho1PZyYJRyb2IkGvM6Np8sEUjE%3D%7Ctkp%3ABk9SR4apqKOMYQ" TargetMode="External"/><Relationship Id="rId86" Type="http://schemas.openxmlformats.org/officeDocument/2006/relationships/hyperlink" Target="https://www.reichelt.de/ic-sockel-64-polig-superflach-gedreht-vergold--gs-64p-p8228.html?&amp;trstct=pol_0&amp;nbc=1" TargetMode="External"/><Relationship Id="rId94" Type="http://schemas.openxmlformats.org/officeDocument/2006/relationships/hyperlink" Target="https://www.reichelt.de/ic-sockel-20-polig-superflach-gedreht-vergold--gs-20p-p8213.html?&amp;trstct=pol_4&amp;nbc=1" TargetMode="External"/><Relationship Id="rId4" Type="http://schemas.openxmlformats.org/officeDocument/2006/relationships/hyperlink" Target="https://www.reichelt.de/smd-vielschicht-keramikkondensator-22p-5--npo-g0805-22p-p13517.html?&amp;trstct=pol_1&amp;nbc=1" TargetMode="External"/><Relationship Id="rId9" Type="http://schemas.openxmlformats.org/officeDocument/2006/relationships/hyperlink" Target="https://www.reichelt.de/elko-radial-4-7-uf-50-v-105-c-low-esr-aec-q200-rad-fc-4-7-50-p84583.html?&amp;trstct=pol_2&amp;nbc=1" TargetMode="External"/><Relationship Id="rId13" Type="http://schemas.openxmlformats.org/officeDocument/2006/relationships/hyperlink" Target="https://www.reichelt.de/smd-vielschicht-0805-100-pf-cog-5-50v-npo-g0805-100p-p13512.html?&amp;trstct=pol_0&amp;nbc=1" TargetMode="External"/><Relationship Id="rId18" Type="http://schemas.openxmlformats.org/officeDocument/2006/relationships/hyperlink" Target="https://www.reichelt.de/stiftleisten-2-54-mm-1x05-gerade-mpe-087-1-005-p119882.html?&amp;trstct=pol_11&amp;nbc=1" TargetMode="External"/><Relationship Id="rId39" Type="http://schemas.openxmlformats.org/officeDocument/2006/relationships/hyperlink" Target="https://www.reichelt.de/bipolartransistor-pnp-40v-0-2a-0-5w-to-92-2n-3906-p2022.html?&amp;trstct=pos_0&amp;nbc=1" TargetMode="External"/><Relationship Id="rId34" Type="http://schemas.openxmlformats.org/officeDocument/2006/relationships/hyperlink" Target="https://www.reichelt.de/dual-bipolar-timer-ic-dip-14-ne-556-dil-p13398.html?search=NE556" TargetMode="External"/><Relationship Id="rId50" Type="http://schemas.openxmlformats.org/officeDocument/2006/relationships/hyperlink" Target="https://www.reichelt.de/smd-widerstand-0805-2-4-kohm-125-mw-5--rnd-1550805-cv-p250292.html?&amp;trstct=pol_0&amp;nbc=1" TargetMode="External"/><Relationship Id="rId55" Type="http://schemas.openxmlformats.org/officeDocument/2006/relationships/hyperlink" Target="https://www.reichelt.de/smd-widerstand-0805-470-ohm-125-mw-1--smd-0805-470-p32882.html?&amp;trstct=pol_0&amp;nbc=1" TargetMode="External"/><Relationship Id="rId76" Type="http://schemas.openxmlformats.org/officeDocument/2006/relationships/hyperlink" Target="https://www.ebay.de/itm/361034072249?hash=item540f4ec0b9:g:ajQAAOSwzcJdBoxm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https://www.reichelt.de/smd-vielschichtkondensator-g1206-22-f-10v-x7r-g1206-22-10-p89742.html?&amp;trstct=pol_0&amp;nbc=1" TargetMode="External"/><Relationship Id="rId71" Type="http://schemas.openxmlformats.org/officeDocument/2006/relationships/hyperlink" Target="https://www.reichelt.de/duennschichtwiderstand-axial-0-4-w-10-kohm-1--vi-mba02040c1002-p233622.html?&amp;trstct=pos_2&amp;nbc=1" TargetMode="External"/><Relationship Id="rId92" Type="http://schemas.openxmlformats.org/officeDocument/2006/relationships/hyperlink" Target="https://www.reichelt.de/ic-sockel-24-polig-superflach-gedreht-schmal-gs-24p-s-p8219.html?&amp;trstct=pol_3&amp;nbc=1" TargetMode="External"/><Relationship Id="rId2" Type="http://schemas.openxmlformats.org/officeDocument/2006/relationships/hyperlink" Target="https://www.reichelt.de/smd-vielschicht-keramikkondensator-100n-10--x7r-g0805-100n-p31879.html?&amp;trstct=pol_2&amp;nbc=1" TargetMode="External"/><Relationship Id="rId29" Type="http://schemas.openxmlformats.org/officeDocument/2006/relationships/hyperlink" Target="https://www.reichelt.de/inverter-hex-4-75--5-25-v-dil-14-ls-04-p10588.html?search=74ls04" TargetMode="External"/><Relationship Id="rId24" Type="http://schemas.openxmlformats.org/officeDocument/2006/relationships/hyperlink" Target="https://www.reichelt.de/stiftleisten-2-54-mm-2x08-gerade-mpe-087-2-016-p119897.html?&amp;trstct=pol_1&amp;nbc=1" TargetMode="External"/><Relationship Id="rId40" Type="http://schemas.openxmlformats.org/officeDocument/2006/relationships/hyperlink" Target="https://www.reichelt.de/smd-widerstand-0805-68-ohm-125-mw-1--smd-0805-68-0-p32872.html?&amp;trstct=pol_0&amp;nbc=1" TargetMode="External"/><Relationship Id="rId45" Type="http://schemas.openxmlformats.org/officeDocument/2006/relationships/hyperlink" Target="https://www.reichelt.de/smd-widerstand-0805-3-0-kohm-125-mw-1--rnd-0805-1-3-0k-p183239.html?&amp;trstct=pol_1&amp;nbc=1" TargetMode="External"/><Relationship Id="rId66" Type="http://schemas.openxmlformats.org/officeDocument/2006/relationships/hyperlink" Target="https://www.reichelt.de/standardquarz-grundton-2-457600-mhz-2-4576-hc18-p1851.html?&amp;trstct=pol_0&amp;nbc=1" TargetMode="External"/><Relationship Id="rId87" Type="http://schemas.openxmlformats.org/officeDocument/2006/relationships/hyperlink" Target="https://www.reichelt.de/ic-sockel-48-polig-superflach-gedreht-vergold--gs-48p-p8226.html?&amp;trstct=pol_0&amp;nbc=1" TargetMode="External"/><Relationship Id="rId61" Type="http://schemas.openxmlformats.org/officeDocument/2006/relationships/hyperlink" Target="https://www.reichelt.de/widerstandsnetzwerk-8-x-4-7-kohm-2-sil-9-sil-9-8-4-7k-p18049.html?&amp;trstct=pol_0&amp;nbc=1" TargetMode="External"/><Relationship Id="rId82" Type="http://schemas.openxmlformats.org/officeDocument/2006/relationships/hyperlink" Target="https://www.ebay.de/itm/272443636606?hash=item3f6ee7fb7e:g:HdgAAOSwr~JcMV6n&amp;amdata=enc%3AAQAHAAAAoFTL8l%2FlvzrbqZneoiHHFUsV1jWWWfKdl%2BCZhkxcHZhKbTZ5k1wy39mlaGuHo8ONlpVGaoixlYbbacqc215Y%2BORglVl6tBwJ2Y6oMWU5OfQn8jK4%2BNdtgbco%2Brlsl8M0j1qTT%2FsW61zXbLJ%2FekjlDnvrwivLwqLG0CPsxnf4WzIMErUDYpGU7Sxe3oCoJptdxudIGIN3W4f%2BDcMNnePX80U%3D%7Ctkp%3ABk9SR66gtKiMYQ" TargetMode="External"/><Relationship Id="rId19" Type="http://schemas.openxmlformats.org/officeDocument/2006/relationships/hyperlink" Target="https://www.reichelt.de/stiftleiste-2x20-pol-vergoldet-2-54mm-bkl-10120525-p235664.html?&amp;trstct=pol_0&amp;nbc=1" TargetMode="External"/><Relationship Id="rId14" Type="http://schemas.openxmlformats.org/officeDocument/2006/relationships/hyperlink" Target="https://www.reichelt.de/einbaukupplung-pcb-aussen-6-3-mm-innen-2-0-mm-lum-1613-18-p116263.html?&amp;trstct=pol_1&amp;nbc=1" TargetMode="External"/><Relationship Id="rId30" Type="http://schemas.openxmlformats.org/officeDocument/2006/relationships/hyperlink" Target="https://www.reichelt.de/nor-gate-2-input-4-75--5-25-v-dil-14-ls-02-p10586.html?search=74ls02" TargetMode="External"/><Relationship Id="rId35" Type="http://schemas.openxmlformats.org/officeDocument/2006/relationships/hyperlink" Target="https://www.reichelt.de/buffer-3-state-4-75--5-25-v-dil-20-sn-74ls244n-tex-p216948.html?search=74ls244" TargetMode="External"/><Relationship Id="rId56" Type="http://schemas.openxmlformats.org/officeDocument/2006/relationships/hyperlink" Target="https://www.reichelt.de/smd-widerstand-0805-47-ohm-125-mw-1--smd-0805-47-0-p32870.html?&amp;trstct=pol_0&amp;nbc=1" TargetMode="External"/><Relationship Id="rId77" Type="http://schemas.openxmlformats.org/officeDocument/2006/relationships/hyperlink" Target="https://www.ebay.de/itm/311858323807?hash=item489c34615f:g:JOEAAOSwxr1fP6Ad&amp;amdata=enc%3AAQAHAAAAkLw4GZFe3IMdsrAUhv%2BOrinpR6zAB%2FrPeVsxxt0Aora1s0moytISyyh3FcteTTCBPnJ32Dzw0V6SWD6S8zxATYnWo0lqVobqOzLk%2BiqfEGH74%2FvfNGTb6AH7sKsCqComEJHItTvo3cv1SboWT3USnxzKOj2YkzTo4dMsfbDUMnmwy4LKpbENUkfoiVPhvpYqpw%3D%3D%7Ctkp%3ABk9SR5bg_qKMYQ" TargetMode="External"/><Relationship Id="rId8" Type="http://schemas.openxmlformats.org/officeDocument/2006/relationships/hyperlink" Target="https://www.reichelt.de/smd-vielschicht-0805-10-nf-x7r-10-50v-125-c-ve-4k-x7r-g0805-10n-p22877.html?&amp;trstct=pol_0&amp;nbc=1" TargetMode="External"/><Relationship Id="rId51" Type="http://schemas.openxmlformats.org/officeDocument/2006/relationships/hyperlink" Target="https://www.reichelt.de/smd-widerstand-0805-12-kohm-125-mw-1--smd-0805-12-0k-p32899.html?&amp;trstct=pol_0&amp;nbc=1" TargetMode="External"/><Relationship Id="rId72" Type="http://schemas.openxmlformats.org/officeDocument/2006/relationships/hyperlink" Target="https://www.reichelt.de/widerstand-metallschicht-47-ohm-0204-0-4-w-1--yag-4fte52-47r-p236964.html?&amp;trstct=pos_6&amp;nbc=1" TargetMode="External"/><Relationship Id="rId93" Type="http://schemas.openxmlformats.org/officeDocument/2006/relationships/hyperlink" Target="https://www.reichelt.de/ic-sockel-24-polig-superflach-gedreht-vergold--gs-24p-p8218.html?&amp;trstct=pol_7&amp;nbc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0"/>
  <sheetViews>
    <sheetView tabSelected="1" workbookViewId="0">
      <pane xSplit="3" ySplit="1" topLeftCell="D42" activePane="bottomRight" state="frozen"/>
      <selection pane="topRight" activeCell="D1" sqref="D1"/>
      <selection pane="bottomLeft" activeCell="A2" sqref="A2"/>
      <selection pane="bottomRight" activeCell="G74" sqref="G74"/>
    </sheetView>
  </sheetViews>
  <sheetFormatPr baseColWidth="10" defaultColWidth="11" defaultRowHeight="14.6" x14ac:dyDescent="0.4"/>
  <cols>
    <col min="1" max="1" width="5.07421875" style="1" bestFit="1" customWidth="1"/>
    <col min="2" max="2" width="6.07421875" style="1" bestFit="1" customWidth="1"/>
    <col min="3" max="3" width="17.3046875" style="22" bestFit="1" customWidth="1"/>
    <col min="4" max="4" width="18.3046875" style="7" bestFit="1" customWidth="1"/>
    <col min="5" max="5" width="24.84375" style="1" bestFit="1" customWidth="1"/>
    <col min="6" max="6" width="11" style="1" bestFit="1" customWidth="1"/>
    <col min="7" max="7" width="41.69140625" style="2" customWidth="1"/>
    <col min="8" max="8" width="51.53515625" style="2" customWidth="1"/>
    <col min="9" max="9" width="15.4609375" style="1" bestFit="1" customWidth="1"/>
    <col min="10" max="10" width="14.69140625" style="9" customWidth="1"/>
    <col min="11" max="11" width="19.921875" style="1" bestFit="1" customWidth="1"/>
    <col min="12" max="16384" width="11" style="1"/>
  </cols>
  <sheetData>
    <row r="1" spans="1:13" s="52" customFormat="1" ht="15" thickBot="1" x14ac:dyDescent="0.45">
      <c r="A1" s="46" t="s">
        <v>392</v>
      </c>
      <c r="B1" s="47" t="s">
        <v>398</v>
      </c>
      <c r="C1" s="48" t="s">
        <v>393</v>
      </c>
      <c r="D1" s="47" t="s">
        <v>394</v>
      </c>
      <c r="E1" s="47" t="s">
        <v>0</v>
      </c>
      <c r="F1" s="47" t="s">
        <v>289</v>
      </c>
      <c r="G1" s="49" t="s">
        <v>395</v>
      </c>
      <c r="H1" s="49" t="s">
        <v>396</v>
      </c>
      <c r="I1" s="47" t="s">
        <v>379</v>
      </c>
      <c r="J1" s="50" t="s">
        <v>391</v>
      </c>
      <c r="K1" s="47" t="s">
        <v>380</v>
      </c>
      <c r="L1" s="51" t="s">
        <v>358</v>
      </c>
    </row>
    <row r="2" spans="1:13" ht="29.15" x14ac:dyDescent="0.4">
      <c r="A2" s="41" t="s">
        <v>261</v>
      </c>
      <c r="B2" s="42">
        <v>18</v>
      </c>
      <c r="C2" s="20" t="s">
        <v>57</v>
      </c>
      <c r="D2" s="20" t="s">
        <v>5</v>
      </c>
      <c r="E2" s="20" t="s">
        <v>6</v>
      </c>
      <c r="F2" s="42" t="s">
        <v>291</v>
      </c>
      <c r="G2" s="43" t="s">
        <v>397</v>
      </c>
      <c r="H2" s="43" t="s">
        <v>7</v>
      </c>
      <c r="I2" s="42" t="s">
        <v>381</v>
      </c>
      <c r="J2" s="44">
        <v>0.11</v>
      </c>
      <c r="K2" s="45" t="s">
        <v>359</v>
      </c>
      <c r="L2" s="26">
        <f>IFERROR(J2*B2,0)</f>
        <v>1.98</v>
      </c>
    </row>
    <row r="3" spans="1:13" x14ac:dyDescent="0.4">
      <c r="A3" s="10" t="s">
        <v>261</v>
      </c>
      <c r="B3" s="11">
        <v>1</v>
      </c>
      <c r="C3" s="15" t="s">
        <v>57</v>
      </c>
      <c r="D3" s="15" t="s">
        <v>58</v>
      </c>
      <c r="E3" s="15" t="s">
        <v>59</v>
      </c>
      <c r="F3" s="11" t="s">
        <v>291</v>
      </c>
      <c r="G3" s="12" t="s">
        <v>60</v>
      </c>
      <c r="H3" s="12" t="s">
        <v>7</v>
      </c>
      <c r="I3" s="11" t="s">
        <v>381</v>
      </c>
      <c r="J3" s="13">
        <v>0.11</v>
      </c>
      <c r="K3" s="24" t="s">
        <v>359</v>
      </c>
      <c r="L3" s="26">
        <f t="shared" ref="L3:L78" si="0">IFERROR(J3*B3,0)</f>
        <v>0.11</v>
      </c>
    </row>
    <row r="4" spans="1:13" ht="29.15" x14ac:dyDescent="0.4">
      <c r="A4" s="5" t="s">
        <v>261</v>
      </c>
      <c r="B4" s="3">
        <v>18</v>
      </c>
      <c r="C4" s="15" t="s">
        <v>57</v>
      </c>
      <c r="D4" s="6" t="s">
        <v>61</v>
      </c>
      <c r="E4" s="6" t="s">
        <v>62</v>
      </c>
      <c r="F4" s="3" t="s">
        <v>290</v>
      </c>
      <c r="G4" s="4" t="s">
        <v>63</v>
      </c>
      <c r="H4" s="4" t="s">
        <v>7</v>
      </c>
      <c r="I4" s="3" t="s">
        <v>381</v>
      </c>
      <c r="J4" s="8">
        <v>0.02</v>
      </c>
      <c r="K4" s="23" t="s">
        <v>292</v>
      </c>
      <c r="L4" s="26">
        <f t="shared" si="0"/>
        <v>0.36</v>
      </c>
    </row>
    <row r="5" spans="1:13" x14ac:dyDescent="0.4">
      <c r="A5" s="5" t="s">
        <v>261</v>
      </c>
      <c r="B5" s="3">
        <v>2</v>
      </c>
      <c r="C5" s="15" t="s">
        <v>120</v>
      </c>
      <c r="D5" s="6" t="s">
        <v>61</v>
      </c>
      <c r="E5" s="6" t="s">
        <v>62</v>
      </c>
      <c r="F5" s="3" t="s">
        <v>290</v>
      </c>
      <c r="G5" s="4" t="s">
        <v>121</v>
      </c>
      <c r="H5" s="4" t="s">
        <v>7</v>
      </c>
      <c r="I5" s="3" t="s">
        <v>381</v>
      </c>
      <c r="J5" s="8">
        <v>0.03</v>
      </c>
      <c r="K5" s="23" t="s">
        <v>293</v>
      </c>
      <c r="L5" s="26">
        <f t="shared" si="0"/>
        <v>0.06</v>
      </c>
    </row>
    <row r="6" spans="1:13" x14ac:dyDescent="0.4">
      <c r="A6" s="5" t="s">
        <v>261</v>
      </c>
      <c r="B6" s="3">
        <v>2</v>
      </c>
      <c r="C6" s="15" t="s">
        <v>110</v>
      </c>
      <c r="D6" s="6" t="s">
        <v>61</v>
      </c>
      <c r="E6" s="6" t="s">
        <v>62</v>
      </c>
      <c r="F6" s="3" t="s">
        <v>290</v>
      </c>
      <c r="G6" s="4" t="s">
        <v>111</v>
      </c>
      <c r="H6" s="4" t="s">
        <v>7</v>
      </c>
      <c r="I6" s="3" t="s">
        <v>381</v>
      </c>
      <c r="J6" s="8">
        <v>0.11</v>
      </c>
      <c r="K6" s="23" t="s">
        <v>294</v>
      </c>
      <c r="L6" s="26">
        <f t="shared" si="0"/>
        <v>0.22</v>
      </c>
    </row>
    <row r="7" spans="1:13" x14ac:dyDescent="0.4">
      <c r="A7" s="10" t="s">
        <v>261</v>
      </c>
      <c r="B7" s="11">
        <v>2</v>
      </c>
      <c r="C7" s="15" t="s">
        <v>138</v>
      </c>
      <c r="D7" s="15" t="s">
        <v>61</v>
      </c>
      <c r="E7" s="15" t="s">
        <v>62</v>
      </c>
      <c r="F7" s="11" t="s">
        <v>290</v>
      </c>
      <c r="G7" s="12" t="s">
        <v>139</v>
      </c>
      <c r="H7" s="12" t="s">
        <v>7</v>
      </c>
      <c r="I7" s="11" t="s">
        <v>383</v>
      </c>
      <c r="J7" s="13"/>
      <c r="K7" s="11"/>
      <c r="L7" s="26">
        <f t="shared" si="0"/>
        <v>0</v>
      </c>
      <c r="M7" s="14"/>
    </row>
    <row r="8" spans="1:13" s="14" customFormat="1" x14ac:dyDescent="0.4">
      <c r="A8" s="5" t="s">
        <v>261</v>
      </c>
      <c r="B8" s="3">
        <v>2</v>
      </c>
      <c r="C8" s="15" t="s">
        <v>78</v>
      </c>
      <c r="D8" s="6" t="s">
        <v>61</v>
      </c>
      <c r="E8" s="6" t="s">
        <v>62</v>
      </c>
      <c r="F8" s="3" t="s">
        <v>290</v>
      </c>
      <c r="G8" s="4" t="s">
        <v>79</v>
      </c>
      <c r="H8" s="4" t="s">
        <v>7</v>
      </c>
      <c r="I8" s="3" t="s">
        <v>381</v>
      </c>
      <c r="J8" s="8">
        <v>0.02</v>
      </c>
      <c r="K8" s="23" t="s">
        <v>295</v>
      </c>
      <c r="L8" s="26">
        <f t="shared" si="0"/>
        <v>0.04</v>
      </c>
      <c r="M8" s="1"/>
    </row>
    <row r="9" spans="1:13" x14ac:dyDescent="0.4">
      <c r="A9" s="5" t="s">
        <v>261</v>
      </c>
      <c r="B9" s="3">
        <v>1</v>
      </c>
      <c r="C9" s="15" t="s">
        <v>143</v>
      </c>
      <c r="D9" s="6" t="s">
        <v>61</v>
      </c>
      <c r="E9" s="6" t="s">
        <v>62</v>
      </c>
      <c r="F9" s="3" t="s">
        <v>290</v>
      </c>
      <c r="G9" s="4" t="s">
        <v>144</v>
      </c>
      <c r="H9" s="4" t="s">
        <v>7</v>
      </c>
      <c r="I9" s="3" t="s">
        <v>381</v>
      </c>
      <c r="J9" s="8">
        <v>0.02</v>
      </c>
      <c r="K9" s="23" t="s">
        <v>296</v>
      </c>
      <c r="L9" s="26">
        <f t="shared" si="0"/>
        <v>0.02</v>
      </c>
    </row>
    <row r="10" spans="1:13" x14ac:dyDescent="0.4">
      <c r="A10" s="5" t="s">
        <v>261</v>
      </c>
      <c r="B10" s="3">
        <v>1</v>
      </c>
      <c r="C10" s="15" t="s">
        <v>97</v>
      </c>
      <c r="D10" s="6" t="s">
        <v>61</v>
      </c>
      <c r="E10" s="6" t="s">
        <v>62</v>
      </c>
      <c r="F10" s="3" t="s">
        <v>290</v>
      </c>
      <c r="G10" s="4" t="s">
        <v>98</v>
      </c>
      <c r="H10" s="4" t="s">
        <v>7</v>
      </c>
      <c r="I10" s="3" t="s">
        <v>381</v>
      </c>
      <c r="J10" s="8">
        <v>0.02</v>
      </c>
      <c r="K10" s="23" t="s">
        <v>297</v>
      </c>
      <c r="L10" s="26">
        <f t="shared" si="0"/>
        <v>0.02</v>
      </c>
    </row>
    <row r="11" spans="1:13" x14ac:dyDescent="0.4">
      <c r="A11" s="5" t="s">
        <v>261</v>
      </c>
      <c r="B11" s="3">
        <v>5</v>
      </c>
      <c r="C11" s="15" t="s">
        <v>64</v>
      </c>
      <c r="D11" s="6" t="s">
        <v>61</v>
      </c>
      <c r="E11" s="6" t="s">
        <v>62</v>
      </c>
      <c r="F11" s="3" t="s">
        <v>290</v>
      </c>
      <c r="G11" s="4" t="s">
        <v>65</v>
      </c>
      <c r="H11" s="4" t="s">
        <v>7</v>
      </c>
      <c r="I11" s="3" t="s">
        <v>381</v>
      </c>
      <c r="J11" s="8">
        <v>0.02</v>
      </c>
      <c r="K11" s="23" t="s">
        <v>298</v>
      </c>
      <c r="L11" s="26">
        <f t="shared" si="0"/>
        <v>0.1</v>
      </c>
    </row>
    <row r="12" spans="1:13" x14ac:dyDescent="0.4">
      <c r="A12" s="5" t="s">
        <v>261</v>
      </c>
      <c r="B12" s="3">
        <v>1</v>
      </c>
      <c r="C12" s="15" t="s">
        <v>80</v>
      </c>
      <c r="D12" s="6" t="s">
        <v>81</v>
      </c>
      <c r="E12" s="6" t="s">
        <v>82</v>
      </c>
      <c r="F12" s="3" t="s">
        <v>290</v>
      </c>
      <c r="G12" s="4" t="s">
        <v>83</v>
      </c>
      <c r="H12" s="4" t="s">
        <v>7</v>
      </c>
      <c r="I12" s="3" t="s">
        <v>381</v>
      </c>
      <c r="J12" s="8">
        <v>0.14000000000000001</v>
      </c>
      <c r="K12" s="23" t="s">
        <v>299</v>
      </c>
      <c r="L12" s="26">
        <f t="shared" si="0"/>
        <v>0.14000000000000001</v>
      </c>
    </row>
    <row r="13" spans="1:13" x14ac:dyDescent="0.4">
      <c r="A13" s="5" t="s">
        <v>261</v>
      </c>
      <c r="B13" s="3">
        <v>2</v>
      </c>
      <c r="C13" s="15" t="s">
        <v>122</v>
      </c>
      <c r="D13" s="6" t="s">
        <v>81</v>
      </c>
      <c r="E13" s="6" t="s">
        <v>82</v>
      </c>
      <c r="F13" s="3" t="s">
        <v>290</v>
      </c>
      <c r="G13" s="4" t="s">
        <v>123</v>
      </c>
      <c r="H13" s="4" t="s">
        <v>7</v>
      </c>
      <c r="I13" s="3" t="s">
        <v>381</v>
      </c>
      <c r="J13" s="8">
        <v>0.25</v>
      </c>
      <c r="K13" s="23" t="s">
        <v>300</v>
      </c>
      <c r="L13" s="26">
        <f t="shared" si="0"/>
        <v>0.5</v>
      </c>
    </row>
    <row r="14" spans="1:13" x14ac:dyDescent="0.4">
      <c r="A14" s="5" t="s">
        <v>261</v>
      </c>
      <c r="B14" s="3">
        <v>1</v>
      </c>
      <c r="C14" s="15" t="s">
        <v>156</v>
      </c>
      <c r="D14" s="6" t="s">
        <v>84</v>
      </c>
      <c r="E14" s="6" t="s">
        <v>85</v>
      </c>
      <c r="F14" s="3" t="s">
        <v>291</v>
      </c>
      <c r="G14" s="4" t="s">
        <v>157</v>
      </c>
      <c r="H14" s="4" t="s">
        <v>87</v>
      </c>
      <c r="I14" s="3" t="s">
        <v>381</v>
      </c>
      <c r="J14" s="8">
        <v>0.18</v>
      </c>
      <c r="K14" s="23" t="s">
        <v>301</v>
      </c>
      <c r="L14" s="26">
        <f t="shared" si="0"/>
        <v>0.18</v>
      </c>
    </row>
    <row r="15" spans="1:13" x14ac:dyDescent="0.4">
      <c r="A15" s="5" t="s">
        <v>261</v>
      </c>
      <c r="B15" s="3">
        <v>3</v>
      </c>
      <c r="C15" s="15" t="s">
        <v>167</v>
      </c>
      <c r="D15" s="6" t="s">
        <v>84</v>
      </c>
      <c r="E15" s="6" t="s">
        <v>85</v>
      </c>
      <c r="F15" s="3" t="s">
        <v>291</v>
      </c>
      <c r="G15" s="4" t="s">
        <v>168</v>
      </c>
      <c r="H15" s="4" t="s">
        <v>87</v>
      </c>
      <c r="I15" s="3" t="s">
        <v>381</v>
      </c>
      <c r="J15" s="8">
        <v>0.19</v>
      </c>
      <c r="K15" s="23" t="s">
        <v>302</v>
      </c>
      <c r="L15" s="26">
        <f t="shared" si="0"/>
        <v>0.57000000000000006</v>
      </c>
    </row>
    <row r="16" spans="1:13" x14ac:dyDescent="0.4">
      <c r="A16" s="5" t="s">
        <v>261</v>
      </c>
      <c r="B16" s="3">
        <v>1</v>
      </c>
      <c r="C16" s="15" t="s">
        <v>80</v>
      </c>
      <c r="D16" s="6" t="s">
        <v>84</v>
      </c>
      <c r="E16" s="6" t="s">
        <v>85</v>
      </c>
      <c r="F16" s="3" t="s">
        <v>291</v>
      </c>
      <c r="G16" s="4" t="s">
        <v>86</v>
      </c>
      <c r="H16" s="4" t="s">
        <v>87</v>
      </c>
      <c r="I16" s="3" t="s">
        <v>381</v>
      </c>
      <c r="J16" s="8">
        <v>0.2</v>
      </c>
      <c r="K16" s="23" t="s">
        <v>303</v>
      </c>
      <c r="L16" s="26">
        <f t="shared" si="0"/>
        <v>0.2</v>
      </c>
    </row>
    <row r="17" spans="1:13" s="14" customFormat="1" x14ac:dyDescent="0.4">
      <c r="A17" s="5" t="s">
        <v>265</v>
      </c>
      <c r="B17" s="3">
        <v>3</v>
      </c>
      <c r="C17" s="15" t="s">
        <v>272</v>
      </c>
      <c r="D17" s="6" t="s">
        <v>27</v>
      </c>
      <c r="E17" s="6" t="s">
        <v>28</v>
      </c>
      <c r="F17" s="3" t="s">
        <v>291</v>
      </c>
      <c r="G17" s="4" t="s">
        <v>29</v>
      </c>
      <c r="H17" s="4" t="s">
        <v>30</v>
      </c>
      <c r="I17" s="3" t="s">
        <v>381</v>
      </c>
      <c r="J17" s="8">
        <v>0.06</v>
      </c>
      <c r="K17" s="23" t="s">
        <v>310</v>
      </c>
      <c r="L17" s="26">
        <f t="shared" si="0"/>
        <v>0.18</v>
      </c>
      <c r="M17" s="1"/>
    </row>
    <row r="18" spans="1:13" s="14" customFormat="1" x14ac:dyDescent="0.4">
      <c r="A18" s="5" t="s">
        <v>265</v>
      </c>
      <c r="B18" s="3">
        <v>3</v>
      </c>
      <c r="C18" s="15" t="s">
        <v>273</v>
      </c>
      <c r="D18" s="6" t="s">
        <v>31</v>
      </c>
      <c r="E18" s="6" t="s">
        <v>32</v>
      </c>
      <c r="F18" s="3" t="s">
        <v>291</v>
      </c>
      <c r="G18" s="4" t="s">
        <v>33</v>
      </c>
      <c r="H18" s="4" t="s">
        <v>30</v>
      </c>
      <c r="I18" s="3" t="s">
        <v>381</v>
      </c>
      <c r="J18" s="8">
        <v>0.08</v>
      </c>
      <c r="K18" s="23" t="s">
        <v>311</v>
      </c>
      <c r="L18" s="26">
        <f t="shared" si="0"/>
        <v>0.24</v>
      </c>
      <c r="M18" s="1"/>
    </row>
    <row r="19" spans="1:13" s="14" customFormat="1" x14ac:dyDescent="0.4">
      <c r="A19" s="5" t="s">
        <v>265</v>
      </c>
      <c r="B19" s="3">
        <v>1</v>
      </c>
      <c r="C19" s="15" t="s">
        <v>274</v>
      </c>
      <c r="D19" s="6" t="s">
        <v>223</v>
      </c>
      <c r="E19" s="6" t="s">
        <v>224</v>
      </c>
      <c r="F19" s="3" t="s">
        <v>291</v>
      </c>
      <c r="G19" s="4" t="s">
        <v>225</v>
      </c>
      <c r="H19" s="4" t="s">
        <v>30</v>
      </c>
      <c r="I19" s="3" t="s">
        <v>381</v>
      </c>
      <c r="J19" s="8">
        <v>0.13</v>
      </c>
      <c r="K19" s="23" t="s">
        <v>312</v>
      </c>
      <c r="L19" s="26">
        <f t="shared" si="0"/>
        <v>0.13</v>
      </c>
      <c r="M19" s="1"/>
    </row>
    <row r="20" spans="1:13" s="14" customFormat="1" x14ac:dyDescent="0.4">
      <c r="A20" s="5" t="s">
        <v>265</v>
      </c>
      <c r="B20" s="3">
        <v>1</v>
      </c>
      <c r="C20" s="15" t="s">
        <v>279</v>
      </c>
      <c r="D20" s="6" t="s">
        <v>43</v>
      </c>
      <c r="E20" s="6" t="s">
        <v>44</v>
      </c>
      <c r="F20" s="3" t="s">
        <v>291</v>
      </c>
      <c r="G20" s="4" t="s">
        <v>45</v>
      </c>
      <c r="H20" s="4" t="s">
        <v>30</v>
      </c>
      <c r="I20" s="3" t="s">
        <v>381</v>
      </c>
      <c r="J20" s="8">
        <v>0.27</v>
      </c>
      <c r="K20" s="23" t="s">
        <v>320</v>
      </c>
      <c r="L20" s="26">
        <f t="shared" si="0"/>
        <v>0.27</v>
      </c>
      <c r="M20" s="1"/>
    </row>
    <row r="21" spans="1:13" x14ac:dyDescent="0.4">
      <c r="A21" s="5" t="s">
        <v>265</v>
      </c>
      <c r="B21" s="3">
        <v>1</v>
      </c>
      <c r="C21" s="15" t="s">
        <v>277</v>
      </c>
      <c r="D21" s="6" t="s">
        <v>34</v>
      </c>
      <c r="E21" s="6" t="s">
        <v>35</v>
      </c>
      <c r="F21" s="3" t="s">
        <v>291</v>
      </c>
      <c r="G21" s="4" t="s">
        <v>36</v>
      </c>
      <c r="H21" s="4" t="s">
        <v>30</v>
      </c>
      <c r="I21" s="3" t="s">
        <v>381</v>
      </c>
      <c r="J21" s="8">
        <v>0.13</v>
      </c>
      <c r="K21" s="23" t="s">
        <v>316</v>
      </c>
      <c r="L21" s="26">
        <f t="shared" si="0"/>
        <v>0.13</v>
      </c>
    </row>
    <row r="22" spans="1:13" x14ac:dyDescent="0.4">
      <c r="A22" s="5" t="s">
        <v>265</v>
      </c>
      <c r="B22" s="3">
        <v>2</v>
      </c>
      <c r="C22" s="15" t="s">
        <v>314</v>
      </c>
      <c r="D22" s="6" t="s">
        <v>230</v>
      </c>
      <c r="E22" s="6" t="s">
        <v>231</v>
      </c>
      <c r="F22" s="3" t="s">
        <v>291</v>
      </c>
      <c r="G22" s="4" t="s">
        <v>315</v>
      </c>
      <c r="H22" s="4" t="s">
        <v>30</v>
      </c>
      <c r="I22" s="3" t="s">
        <v>381</v>
      </c>
      <c r="J22" s="8">
        <v>0.17</v>
      </c>
      <c r="K22" s="23" t="s">
        <v>313</v>
      </c>
      <c r="L22" s="26">
        <f t="shared" si="0"/>
        <v>0.34</v>
      </c>
    </row>
    <row r="23" spans="1:13" x14ac:dyDescent="0.4">
      <c r="A23" s="5" t="s">
        <v>265</v>
      </c>
      <c r="B23" s="3">
        <v>1</v>
      </c>
      <c r="C23" s="15" t="s">
        <v>276</v>
      </c>
      <c r="D23" s="6" t="s">
        <v>37</v>
      </c>
      <c r="E23" s="6" t="s">
        <v>38</v>
      </c>
      <c r="F23" s="3" t="s">
        <v>291</v>
      </c>
      <c r="G23" s="4" t="s">
        <v>39</v>
      </c>
      <c r="H23" s="4" t="s">
        <v>30</v>
      </c>
      <c r="I23" s="3" t="s">
        <v>381</v>
      </c>
      <c r="J23" s="8">
        <v>0.22</v>
      </c>
      <c r="K23" s="23" t="s">
        <v>317</v>
      </c>
      <c r="L23" s="26">
        <f t="shared" si="0"/>
        <v>0.22</v>
      </c>
    </row>
    <row r="24" spans="1:13" x14ac:dyDescent="0.4">
      <c r="A24" s="5" t="s">
        <v>265</v>
      </c>
      <c r="B24" s="3">
        <v>2</v>
      </c>
      <c r="C24" s="15" t="s">
        <v>275</v>
      </c>
      <c r="D24" s="6" t="s">
        <v>40</v>
      </c>
      <c r="E24" s="6" t="s">
        <v>41</v>
      </c>
      <c r="F24" s="3" t="s">
        <v>291</v>
      </c>
      <c r="G24" s="4" t="s">
        <v>42</v>
      </c>
      <c r="H24" s="4" t="s">
        <v>30</v>
      </c>
      <c r="I24" s="3" t="s">
        <v>381</v>
      </c>
      <c r="J24" s="8">
        <v>0.62</v>
      </c>
      <c r="K24" s="23" t="s">
        <v>318</v>
      </c>
      <c r="L24" s="26">
        <f t="shared" si="0"/>
        <v>1.24</v>
      </c>
    </row>
    <row r="25" spans="1:13" x14ac:dyDescent="0.4">
      <c r="A25" s="5" t="s">
        <v>265</v>
      </c>
      <c r="B25" s="3">
        <v>1</v>
      </c>
      <c r="C25" s="15" t="s">
        <v>170</v>
      </c>
      <c r="D25" s="6" t="s">
        <v>170</v>
      </c>
      <c r="E25" s="6" t="s">
        <v>170</v>
      </c>
      <c r="F25" s="3" t="s">
        <v>291</v>
      </c>
      <c r="G25" s="4" t="s">
        <v>171</v>
      </c>
      <c r="H25" s="4" t="s">
        <v>172</v>
      </c>
      <c r="I25" s="3" t="s">
        <v>381</v>
      </c>
      <c r="J25" s="8">
        <v>0.95</v>
      </c>
      <c r="K25" s="23" t="s">
        <v>321</v>
      </c>
      <c r="L25" s="26">
        <f t="shared" si="0"/>
        <v>0.95</v>
      </c>
    </row>
    <row r="26" spans="1:13" x14ac:dyDescent="0.4">
      <c r="A26" s="10" t="s">
        <v>265</v>
      </c>
      <c r="B26" s="11">
        <v>1</v>
      </c>
      <c r="C26" s="15" t="s">
        <v>399</v>
      </c>
      <c r="D26" s="15" t="s">
        <v>213</v>
      </c>
      <c r="E26" s="15" t="s">
        <v>214</v>
      </c>
      <c r="F26" s="11" t="s">
        <v>291</v>
      </c>
      <c r="G26" s="12" t="s">
        <v>215</v>
      </c>
      <c r="H26" s="12" t="s">
        <v>216</v>
      </c>
      <c r="I26" s="11" t="s">
        <v>383</v>
      </c>
      <c r="J26" s="13">
        <v>2.41</v>
      </c>
      <c r="K26" s="24" t="s">
        <v>383</v>
      </c>
      <c r="L26" s="26">
        <f t="shared" si="0"/>
        <v>2.41</v>
      </c>
      <c r="M26" s="14"/>
    </row>
    <row r="27" spans="1:13" x14ac:dyDescent="0.4">
      <c r="A27" s="10" t="s">
        <v>265</v>
      </c>
      <c r="B27" s="11">
        <v>2</v>
      </c>
      <c r="C27" s="15" t="s">
        <v>271</v>
      </c>
      <c r="D27" s="15" t="s">
        <v>8</v>
      </c>
      <c r="E27" s="15" t="s">
        <v>9</v>
      </c>
      <c r="F27" s="11" t="s">
        <v>291</v>
      </c>
      <c r="G27" s="12" t="s">
        <v>10</v>
      </c>
      <c r="H27" s="12" t="s">
        <v>11</v>
      </c>
      <c r="I27" s="11" t="s">
        <v>381</v>
      </c>
      <c r="J27" s="13">
        <v>0.32</v>
      </c>
      <c r="K27" s="24" t="s">
        <v>375</v>
      </c>
      <c r="L27" s="26">
        <f t="shared" si="0"/>
        <v>0.64</v>
      </c>
      <c r="M27" s="14"/>
    </row>
    <row r="28" spans="1:13" x14ac:dyDescent="0.4">
      <c r="A28" s="10" t="s">
        <v>265</v>
      </c>
      <c r="B28" s="11">
        <v>1</v>
      </c>
      <c r="C28" s="15" t="s">
        <v>269</v>
      </c>
      <c r="D28" s="15" t="s">
        <v>12</v>
      </c>
      <c r="E28" s="15" t="s">
        <v>13</v>
      </c>
      <c r="F28" s="11" t="s">
        <v>291</v>
      </c>
      <c r="G28" s="12" t="s">
        <v>14</v>
      </c>
      <c r="H28" s="12" t="s">
        <v>15</v>
      </c>
      <c r="I28" s="11" t="s">
        <v>381</v>
      </c>
      <c r="J28" s="13">
        <v>1.2</v>
      </c>
      <c r="K28" s="24" t="s">
        <v>305</v>
      </c>
      <c r="L28" s="26">
        <f t="shared" si="0"/>
        <v>1.2</v>
      </c>
      <c r="M28" s="14"/>
    </row>
    <row r="29" spans="1:13" ht="29.15" x14ac:dyDescent="0.4">
      <c r="A29" s="40" t="s">
        <v>265</v>
      </c>
      <c r="B29" s="16">
        <v>1</v>
      </c>
      <c r="C29" s="17" t="s">
        <v>278</v>
      </c>
      <c r="D29" s="17" t="s">
        <v>242</v>
      </c>
      <c r="E29" s="17" t="s">
        <v>243</v>
      </c>
      <c r="F29" s="16" t="s">
        <v>291</v>
      </c>
      <c r="G29" s="18" t="s">
        <v>244</v>
      </c>
      <c r="H29" s="18" t="s">
        <v>387</v>
      </c>
      <c r="I29" s="16" t="s">
        <v>381</v>
      </c>
      <c r="J29" s="19" t="s">
        <v>384</v>
      </c>
      <c r="K29" s="25" t="s">
        <v>319</v>
      </c>
      <c r="L29" s="26">
        <f t="shared" si="0"/>
        <v>0</v>
      </c>
    </row>
    <row r="30" spans="1:13" x14ac:dyDescent="0.4">
      <c r="A30" s="5" t="s">
        <v>265</v>
      </c>
      <c r="B30" s="3">
        <v>2</v>
      </c>
      <c r="C30" s="15" t="s">
        <v>307</v>
      </c>
      <c r="D30" s="6" t="s">
        <v>239</v>
      </c>
      <c r="E30" s="6" t="s">
        <v>239</v>
      </c>
      <c r="F30" s="3" t="s">
        <v>291</v>
      </c>
      <c r="G30" s="4" t="s">
        <v>308</v>
      </c>
      <c r="H30" s="4" t="s">
        <v>309</v>
      </c>
      <c r="I30" s="3" t="s">
        <v>381</v>
      </c>
      <c r="J30" s="8">
        <v>1.5</v>
      </c>
      <c r="K30" s="23" t="s">
        <v>306</v>
      </c>
      <c r="L30" s="26">
        <f t="shared" si="0"/>
        <v>3</v>
      </c>
    </row>
    <row r="31" spans="1:13" x14ac:dyDescent="0.4">
      <c r="A31" s="10" t="s">
        <v>265</v>
      </c>
      <c r="B31" s="11">
        <v>1</v>
      </c>
      <c r="C31" s="15" t="s">
        <v>270</v>
      </c>
      <c r="D31" s="15" t="s">
        <v>16</v>
      </c>
      <c r="E31" s="15" t="s">
        <v>17</v>
      </c>
      <c r="F31" s="11" t="s">
        <v>291</v>
      </c>
      <c r="G31" s="12" t="s">
        <v>18</v>
      </c>
      <c r="H31" s="12" t="s">
        <v>19</v>
      </c>
      <c r="I31" s="11" t="s">
        <v>383</v>
      </c>
      <c r="J31" s="13">
        <v>7.19</v>
      </c>
      <c r="K31" s="24" t="s">
        <v>383</v>
      </c>
      <c r="L31" s="26">
        <f t="shared" si="0"/>
        <v>7.19</v>
      </c>
      <c r="M31" s="14"/>
    </row>
    <row r="32" spans="1:13" x14ac:dyDescent="0.4">
      <c r="A32" s="5" t="s">
        <v>265</v>
      </c>
      <c r="B32" s="3">
        <v>1</v>
      </c>
      <c r="C32" s="15" t="s">
        <v>46</v>
      </c>
      <c r="D32" s="6" t="s">
        <v>46</v>
      </c>
      <c r="E32" s="6" t="s">
        <v>46</v>
      </c>
      <c r="F32" s="3" t="s">
        <v>290</v>
      </c>
      <c r="G32" s="4" t="s">
        <v>47</v>
      </c>
      <c r="H32" s="4" t="s">
        <v>48</v>
      </c>
      <c r="I32" s="3"/>
      <c r="J32" s="8"/>
      <c r="K32" s="3"/>
      <c r="L32" s="26">
        <f t="shared" si="0"/>
        <v>0</v>
      </c>
    </row>
    <row r="33" spans="1:13" ht="29.15" x14ac:dyDescent="0.4">
      <c r="A33" s="40" t="s">
        <v>265</v>
      </c>
      <c r="B33" s="16">
        <v>1</v>
      </c>
      <c r="C33" s="17" t="s">
        <v>360</v>
      </c>
      <c r="D33" s="17" t="s">
        <v>24</v>
      </c>
      <c r="E33" s="17" t="s">
        <v>25</v>
      </c>
      <c r="F33" s="16" t="s">
        <v>291</v>
      </c>
      <c r="G33" s="18" t="s">
        <v>26</v>
      </c>
      <c r="H33" s="18" t="s">
        <v>388</v>
      </c>
      <c r="I33" s="16" t="s">
        <v>385</v>
      </c>
      <c r="J33" s="19" t="s">
        <v>385</v>
      </c>
      <c r="K33" s="16" t="s">
        <v>385</v>
      </c>
      <c r="L33" s="26">
        <f t="shared" si="0"/>
        <v>0</v>
      </c>
    </row>
    <row r="34" spans="1:13" x14ac:dyDescent="0.4">
      <c r="A34" s="5" t="s">
        <v>266</v>
      </c>
      <c r="B34" s="3">
        <v>1</v>
      </c>
      <c r="C34" s="15" t="s">
        <v>101</v>
      </c>
      <c r="D34" s="6" t="s">
        <v>102</v>
      </c>
      <c r="E34" s="6" t="s">
        <v>103</v>
      </c>
      <c r="F34" s="3" t="s">
        <v>291</v>
      </c>
      <c r="G34" s="4" t="s">
        <v>104</v>
      </c>
      <c r="H34" s="4" t="s">
        <v>105</v>
      </c>
      <c r="I34" s="3" t="s">
        <v>381</v>
      </c>
      <c r="J34" s="8">
        <v>0.06</v>
      </c>
      <c r="K34" s="23" t="s">
        <v>304</v>
      </c>
      <c r="L34" s="26">
        <f t="shared" si="0"/>
        <v>0.06</v>
      </c>
    </row>
    <row r="35" spans="1:13" ht="29.15" x14ac:dyDescent="0.4">
      <c r="A35" s="5" t="s">
        <v>266</v>
      </c>
      <c r="B35" s="3">
        <v>12</v>
      </c>
      <c r="C35" s="15" t="s">
        <v>226</v>
      </c>
      <c r="D35" s="6" t="s">
        <v>226</v>
      </c>
      <c r="E35" s="6" t="s">
        <v>227</v>
      </c>
      <c r="F35" s="3" t="s">
        <v>290</v>
      </c>
      <c r="G35" s="4" t="s">
        <v>228</v>
      </c>
      <c r="H35" s="4" t="s">
        <v>229</v>
      </c>
      <c r="I35" s="3" t="s">
        <v>381</v>
      </c>
      <c r="J35" s="8">
        <v>0.03</v>
      </c>
      <c r="K35" s="23" t="s">
        <v>226</v>
      </c>
      <c r="L35" s="26">
        <f t="shared" si="0"/>
        <v>0.36</v>
      </c>
    </row>
    <row r="36" spans="1:13" s="14" customFormat="1" x14ac:dyDescent="0.4">
      <c r="A36" s="10" t="s">
        <v>260</v>
      </c>
      <c r="B36" s="11">
        <v>1</v>
      </c>
      <c r="C36" s="15" t="s">
        <v>160</v>
      </c>
      <c r="D36" s="15" t="s">
        <v>160</v>
      </c>
      <c r="E36" s="15" t="s">
        <v>161</v>
      </c>
      <c r="F36" s="11" t="s">
        <v>291</v>
      </c>
      <c r="G36" s="12" t="s">
        <v>162</v>
      </c>
      <c r="H36" s="12" t="s">
        <v>163</v>
      </c>
      <c r="I36" s="11" t="s">
        <v>381</v>
      </c>
      <c r="J36" s="13">
        <v>0.28000000000000003</v>
      </c>
      <c r="K36" s="24" t="s">
        <v>332</v>
      </c>
      <c r="L36" s="26">
        <f t="shared" si="0"/>
        <v>0.28000000000000003</v>
      </c>
    </row>
    <row r="37" spans="1:13" x14ac:dyDescent="0.4">
      <c r="A37" s="10" t="s">
        <v>260</v>
      </c>
      <c r="B37" s="11">
        <v>1</v>
      </c>
      <c r="C37" s="15" t="s">
        <v>190</v>
      </c>
      <c r="D37" s="15" t="s">
        <v>190</v>
      </c>
      <c r="E37" s="15" t="s">
        <v>50</v>
      </c>
      <c r="F37" s="11" t="s">
        <v>291</v>
      </c>
      <c r="G37" s="12" t="s">
        <v>191</v>
      </c>
      <c r="H37" s="12" t="s">
        <v>192</v>
      </c>
      <c r="I37" s="11" t="s">
        <v>381</v>
      </c>
      <c r="J37" s="13">
        <v>1</v>
      </c>
      <c r="K37" s="24" t="s">
        <v>323</v>
      </c>
      <c r="L37" s="26">
        <f t="shared" si="0"/>
        <v>1</v>
      </c>
      <c r="M37" s="14"/>
    </row>
    <row r="38" spans="1:13" s="14" customFormat="1" x14ac:dyDescent="0.4">
      <c r="A38" s="10" t="s">
        <v>260</v>
      </c>
      <c r="B38" s="11">
        <v>1</v>
      </c>
      <c r="C38" s="15" t="s">
        <v>193</v>
      </c>
      <c r="D38" s="15" t="s">
        <v>193</v>
      </c>
      <c r="E38" s="15" t="s">
        <v>50</v>
      </c>
      <c r="F38" s="11" t="s">
        <v>291</v>
      </c>
      <c r="G38" s="12" t="s">
        <v>194</v>
      </c>
      <c r="H38" s="12" t="s">
        <v>195</v>
      </c>
      <c r="I38" s="11" t="s">
        <v>372</v>
      </c>
      <c r="J38" s="13">
        <v>4.99</v>
      </c>
      <c r="K38" s="24" t="s">
        <v>374</v>
      </c>
      <c r="L38" s="26">
        <f t="shared" si="0"/>
        <v>4.99</v>
      </c>
    </row>
    <row r="39" spans="1:13" s="14" customFormat="1" x14ac:dyDescent="0.4">
      <c r="A39" s="10" t="s">
        <v>260</v>
      </c>
      <c r="B39" s="11">
        <v>1</v>
      </c>
      <c r="C39" s="15" t="s">
        <v>187</v>
      </c>
      <c r="D39" s="15" t="s">
        <v>187</v>
      </c>
      <c r="E39" s="15" t="s">
        <v>50</v>
      </c>
      <c r="F39" s="11" t="s">
        <v>291</v>
      </c>
      <c r="G39" s="12" t="s">
        <v>188</v>
      </c>
      <c r="H39" s="12" t="s">
        <v>189</v>
      </c>
      <c r="I39" s="11" t="s">
        <v>381</v>
      </c>
      <c r="J39" s="13">
        <v>0.72</v>
      </c>
      <c r="K39" s="24" t="s">
        <v>324</v>
      </c>
      <c r="L39" s="26">
        <f t="shared" si="0"/>
        <v>0.72</v>
      </c>
    </row>
    <row r="40" spans="1:13" s="14" customFormat="1" x14ac:dyDescent="0.4">
      <c r="A40" s="10" t="s">
        <v>260</v>
      </c>
      <c r="B40" s="11">
        <v>1</v>
      </c>
      <c r="C40" s="15" t="s">
        <v>90</v>
      </c>
      <c r="D40" s="15" t="s">
        <v>90</v>
      </c>
      <c r="E40" s="15" t="s">
        <v>50</v>
      </c>
      <c r="F40" s="11" t="s">
        <v>291</v>
      </c>
      <c r="G40" s="12" t="s">
        <v>91</v>
      </c>
      <c r="H40" s="12" t="s">
        <v>92</v>
      </c>
      <c r="I40" s="11" t="s">
        <v>390</v>
      </c>
      <c r="J40" s="13">
        <v>1.99</v>
      </c>
      <c r="K40" s="24" t="s">
        <v>382</v>
      </c>
      <c r="L40" s="26">
        <f t="shared" si="0"/>
        <v>1.99</v>
      </c>
    </row>
    <row r="41" spans="1:13" s="14" customFormat="1" x14ac:dyDescent="0.4">
      <c r="A41" s="10" t="s">
        <v>260</v>
      </c>
      <c r="B41" s="11">
        <v>1</v>
      </c>
      <c r="C41" s="15" t="s">
        <v>93</v>
      </c>
      <c r="D41" s="15" t="s">
        <v>93</v>
      </c>
      <c r="E41" s="15" t="s">
        <v>50</v>
      </c>
      <c r="F41" s="11" t="s">
        <v>291</v>
      </c>
      <c r="G41" s="12" t="s">
        <v>94</v>
      </c>
      <c r="H41" s="12" t="s">
        <v>95</v>
      </c>
      <c r="I41" s="11" t="s">
        <v>390</v>
      </c>
      <c r="J41" s="13">
        <v>1.99</v>
      </c>
      <c r="K41" s="24" t="s">
        <v>382</v>
      </c>
      <c r="L41" s="26">
        <f t="shared" si="0"/>
        <v>1.99</v>
      </c>
    </row>
    <row r="42" spans="1:13" s="14" customFormat="1" x14ac:dyDescent="0.4">
      <c r="A42" s="5" t="s">
        <v>260</v>
      </c>
      <c r="B42" s="3">
        <v>2</v>
      </c>
      <c r="C42" s="15" t="s">
        <v>196</v>
      </c>
      <c r="D42" s="6" t="s">
        <v>196</v>
      </c>
      <c r="E42" s="6" t="s">
        <v>50</v>
      </c>
      <c r="F42" s="3" t="s">
        <v>291</v>
      </c>
      <c r="G42" s="4" t="s">
        <v>197</v>
      </c>
      <c r="H42" s="4" t="s">
        <v>198</v>
      </c>
      <c r="I42" s="3" t="s">
        <v>381</v>
      </c>
      <c r="J42" s="8">
        <v>0.87</v>
      </c>
      <c r="K42" s="23" t="s">
        <v>325</v>
      </c>
      <c r="L42" s="26">
        <f t="shared" si="0"/>
        <v>1.74</v>
      </c>
      <c r="M42" s="1"/>
    </row>
    <row r="43" spans="1:13" s="14" customFormat="1" x14ac:dyDescent="0.4">
      <c r="A43" s="5" t="s">
        <v>260</v>
      </c>
      <c r="B43" s="3">
        <v>1</v>
      </c>
      <c r="C43" s="15" t="s">
        <v>199</v>
      </c>
      <c r="D43" s="6" t="s">
        <v>199</v>
      </c>
      <c r="E43" s="6" t="s">
        <v>50</v>
      </c>
      <c r="F43" s="3" t="s">
        <v>291</v>
      </c>
      <c r="G43" s="4" t="s">
        <v>200</v>
      </c>
      <c r="H43" s="4" t="s">
        <v>201</v>
      </c>
      <c r="I43" s="3" t="s">
        <v>381</v>
      </c>
      <c r="J43" s="8">
        <v>0.26</v>
      </c>
      <c r="K43" s="23" t="s">
        <v>326</v>
      </c>
      <c r="L43" s="26">
        <f t="shared" si="0"/>
        <v>0.26</v>
      </c>
      <c r="M43" s="1"/>
    </row>
    <row r="44" spans="1:13" x14ac:dyDescent="0.4">
      <c r="A44" s="5" t="s">
        <v>260</v>
      </c>
      <c r="B44" s="3">
        <v>1</v>
      </c>
      <c r="C44" s="15" t="s">
        <v>245</v>
      </c>
      <c r="D44" s="6" t="s">
        <v>245</v>
      </c>
      <c r="E44" s="6" t="s">
        <v>50</v>
      </c>
      <c r="F44" s="3" t="s">
        <v>291</v>
      </c>
      <c r="G44" s="4" t="s">
        <v>246</v>
      </c>
      <c r="H44" s="4" t="s">
        <v>247</v>
      </c>
      <c r="I44" s="3" t="s">
        <v>381</v>
      </c>
      <c r="J44" s="8">
        <v>0.57999999999999996</v>
      </c>
      <c r="K44" s="23" t="s">
        <v>328</v>
      </c>
      <c r="L44" s="26">
        <f t="shared" si="0"/>
        <v>0.57999999999999996</v>
      </c>
    </row>
    <row r="45" spans="1:13" x14ac:dyDescent="0.4">
      <c r="A45" s="10" t="s">
        <v>260</v>
      </c>
      <c r="B45" s="11">
        <v>1</v>
      </c>
      <c r="C45" s="15" t="s">
        <v>49</v>
      </c>
      <c r="D45" s="15" t="s">
        <v>49</v>
      </c>
      <c r="E45" s="15" t="s">
        <v>50</v>
      </c>
      <c r="F45" s="11" t="s">
        <v>291</v>
      </c>
      <c r="G45" s="12" t="s">
        <v>51</v>
      </c>
      <c r="H45" s="12" t="s">
        <v>52</v>
      </c>
      <c r="I45" s="11" t="s">
        <v>381</v>
      </c>
      <c r="J45" s="13">
        <v>1.73</v>
      </c>
      <c r="K45" s="24" t="s">
        <v>371</v>
      </c>
      <c r="L45" s="26">
        <f t="shared" si="0"/>
        <v>1.73</v>
      </c>
      <c r="M45" s="14"/>
    </row>
    <row r="46" spans="1:13" x14ac:dyDescent="0.4">
      <c r="A46" s="5" t="s">
        <v>260</v>
      </c>
      <c r="B46" s="3">
        <v>2</v>
      </c>
      <c r="C46" s="15" t="s">
        <v>205</v>
      </c>
      <c r="D46" s="6" t="s">
        <v>205</v>
      </c>
      <c r="E46" s="6" t="s">
        <v>184</v>
      </c>
      <c r="F46" s="3" t="s">
        <v>291</v>
      </c>
      <c r="G46" s="4" t="s">
        <v>206</v>
      </c>
      <c r="H46" s="4" t="s">
        <v>207</v>
      </c>
      <c r="I46" s="3" t="s">
        <v>381</v>
      </c>
      <c r="J46" s="8">
        <v>1</v>
      </c>
      <c r="K46" s="23" t="s">
        <v>327</v>
      </c>
      <c r="L46" s="26">
        <f t="shared" si="0"/>
        <v>2</v>
      </c>
    </row>
    <row r="47" spans="1:13" x14ac:dyDescent="0.4">
      <c r="A47" s="5" t="s">
        <v>260</v>
      </c>
      <c r="B47" s="3">
        <v>2</v>
      </c>
      <c r="C47" s="15" t="s">
        <v>202</v>
      </c>
      <c r="D47" s="6" t="s">
        <v>202</v>
      </c>
      <c r="E47" s="6" t="s">
        <v>184</v>
      </c>
      <c r="F47" s="3" t="s">
        <v>291</v>
      </c>
      <c r="G47" s="4" t="s">
        <v>203</v>
      </c>
      <c r="H47" s="4" t="s">
        <v>204</v>
      </c>
      <c r="I47" s="3" t="s">
        <v>381</v>
      </c>
      <c r="J47" s="8">
        <v>1.06</v>
      </c>
      <c r="K47" s="23" t="s">
        <v>329</v>
      </c>
      <c r="L47" s="26">
        <f t="shared" si="0"/>
        <v>2.12</v>
      </c>
    </row>
    <row r="48" spans="1:13" s="14" customFormat="1" x14ac:dyDescent="0.4">
      <c r="A48" s="5" t="s">
        <v>260</v>
      </c>
      <c r="B48" s="3">
        <v>2</v>
      </c>
      <c r="C48" s="15" t="s">
        <v>183</v>
      </c>
      <c r="D48" s="6" t="s">
        <v>183</v>
      </c>
      <c r="E48" s="6" t="s">
        <v>184</v>
      </c>
      <c r="F48" s="3" t="s">
        <v>291</v>
      </c>
      <c r="G48" s="4" t="s">
        <v>185</v>
      </c>
      <c r="H48" s="4" t="s">
        <v>186</v>
      </c>
      <c r="I48" s="3" t="s">
        <v>381</v>
      </c>
      <c r="J48" s="8">
        <v>0.89</v>
      </c>
      <c r="K48" s="23" t="s">
        <v>330</v>
      </c>
      <c r="L48" s="26">
        <f t="shared" si="0"/>
        <v>1.78</v>
      </c>
      <c r="M48" s="1"/>
    </row>
    <row r="49" spans="1:13" x14ac:dyDescent="0.4">
      <c r="A49" s="10" t="s">
        <v>260</v>
      </c>
      <c r="B49" s="11">
        <v>2</v>
      </c>
      <c r="C49" s="15">
        <v>6850</v>
      </c>
      <c r="D49" s="15">
        <v>6850</v>
      </c>
      <c r="E49" s="15" t="s">
        <v>176</v>
      </c>
      <c r="F49" s="11" t="s">
        <v>291</v>
      </c>
      <c r="G49" s="12" t="s">
        <v>177</v>
      </c>
      <c r="H49" s="12" t="s">
        <v>178</v>
      </c>
      <c r="I49" s="11" t="s">
        <v>386</v>
      </c>
      <c r="J49" s="13"/>
      <c r="K49" s="11"/>
      <c r="L49" s="26">
        <f t="shared" si="0"/>
        <v>0</v>
      </c>
      <c r="M49" s="14"/>
    </row>
    <row r="50" spans="1:13" x14ac:dyDescent="0.4">
      <c r="A50" s="10" t="s">
        <v>260</v>
      </c>
      <c r="B50" s="11">
        <v>2</v>
      </c>
      <c r="C50" s="15" t="s">
        <v>373</v>
      </c>
      <c r="D50" s="15" t="s">
        <v>1</v>
      </c>
      <c r="E50" s="15" t="s">
        <v>2</v>
      </c>
      <c r="F50" s="11" t="s">
        <v>291</v>
      </c>
      <c r="G50" s="12" t="s">
        <v>3</v>
      </c>
      <c r="H50" s="12" t="s">
        <v>4</v>
      </c>
      <c r="I50" s="11" t="s">
        <v>382</v>
      </c>
      <c r="J50" s="13">
        <v>5.99</v>
      </c>
      <c r="K50" s="24" t="s">
        <v>382</v>
      </c>
      <c r="L50" s="26">
        <f t="shared" si="0"/>
        <v>11.98</v>
      </c>
      <c r="M50" s="14"/>
    </row>
    <row r="51" spans="1:13" s="14" customFormat="1" x14ac:dyDescent="0.4">
      <c r="A51" s="10" t="s">
        <v>260</v>
      </c>
      <c r="B51" s="11">
        <v>1</v>
      </c>
      <c r="C51" s="15" t="s">
        <v>255</v>
      </c>
      <c r="D51" s="15" t="s">
        <v>255</v>
      </c>
      <c r="E51" s="15" t="s">
        <v>256</v>
      </c>
      <c r="F51" s="11" t="s">
        <v>291</v>
      </c>
      <c r="G51" s="12" t="s">
        <v>257</v>
      </c>
      <c r="H51" s="12" t="s">
        <v>400</v>
      </c>
      <c r="I51" s="11" t="s">
        <v>386</v>
      </c>
      <c r="J51" s="13"/>
      <c r="K51" s="11"/>
      <c r="L51" s="26">
        <f t="shared" si="0"/>
        <v>0</v>
      </c>
    </row>
    <row r="52" spans="1:13" s="14" customFormat="1" x14ac:dyDescent="0.4">
      <c r="A52" s="5" t="s">
        <v>260</v>
      </c>
      <c r="B52" s="3">
        <v>1</v>
      </c>
      <c r="C52" s="15" t="s">
        <v>248</v>
      </c>
      <c r="D52" s="6" t="s">
        <v>249</v>
      </c>
      <c r="E52" s="6" t="s">
        <v>250</v>
      </c>
      <c r="F52" s="3" t="s">
        <v>291</v>
      </c>
      <c r="G52" s="4" t="s">
        <v>251</v>
      </c>
      <c r="H52" s="4" t="s">
        <v>252</v>
      </c>
      <c r="I52" s="3" t="s">
        <v>381</v>
      </c>
      <c r="J52" s="8">
        <v>8.6300000000000008</v>
      </c>
      <c r="K52" s="23" t="s">
        <v>322</v>
      </c>
      <c r="L52" s="26">
        <f t="shared" si="0"/>
        <v>8.6300000000000008</v>
      </c>
      <c r="M52" s="1"/>
    </row>
    <row r="53" spans="1:13" s="14" customFormat="1" x14ac:dyDescent="0.4">
      <c r="A53" s="10" t="s">
        <v>260</v>
      </c>
      <c r="B53" s="11">
        <v>2</v>
      </c>
      <c r="C53" s="15" t="s">
        <v>145</v>
      </c>
      <c r="D53" s="15" t="s">
        <v>145</v>
      </c>
      <c r="E53" s="15" t="s">
        <v>146</v>
      </c>
      <c r="F53" s="11" t="s">
        <v>291</v>
      </c>
      <c r="G53" s="12" t="s">
        <v>147</v>
      </c>
      <c r="H53" s="12" t="s">
        <v>401</v>
      </c>
      <c r="I53" s="11" t="s">
        <v>381</v>
      </c>
      <c r="J53" s="13">
        <v>2.87</v>
      </c>
      <c r="K53" s="24" t="s">
        <v>331</v>
      </c>
      <c r="L53" s="26">
        <f t="shared" si="0"/>
        <v>5.74</v>
      </c>
    </row>
    <row r="54" spans="1:13" s="14" customFormat="1" x14ac:dyDescent="0.4">
      <c r="A54" s="10" t="s">
        <v>260</v>
      </c>
      <c r="B54" s="11">
        <v>1</v>
      </c>
      <c r="C54" s="15" t="s">
        <v>258</v>
      </c>
      <c r="D54" s="15" t="s">
        <v>258</v>
      </c>
      <c r="E54" s="15" t="s">
        <v>218</v>
      </c>
      <c r="F54" s="11" t="s">
        <v>291</v>
      </c>
      <c r="G54" s="12" t="s">
        <v>259</v>
      </c>
      <c r="H54" s="12" t="s">
        <v>402</v>
      </c>
      <c r="I54" s="11" t="s">
        <v>386</v>
      </c>
      <c r="J54" s="13"/>
      <c r="K54" s="11"/>
      <c r="L54" s="26">
        <f t="shared" si="0"/>
        <v>0</v>
      </c>
    </row>
    <row r="55" spans="1:13" s="14" customFormat="1" x14ac:dyDescent="0.4">
      <c r="A55" s="10" t="s">
        <v>260</v>
      </c>
      <c r="B55" s="11">
        <v>1</v>
      </c>
      <c r="C55" s="15" t="s">
        <v>217</v>
      </c>
      <c r="D55" s="15" t="s">
        <v>217</v>
      </c>
      <c r="E55" s="15" t="s">
        <v>218</v>
      </c>
      <c r="F55" s="11" t="s">
        <v>291</v>
      </c>
      <c r="G55" s="12" t="s">
        <v>219</v>
      </c>
      <c r="H55" s="12" t="s">
        <v>403</v>
      </c>
      <c r="I55" s="11" t="s">
        <v>386</v>
      </c>
      <c r="J55" s="13"/>
      <c r="K55" s="11"/>
      <c r="L55" s="26">
        <f t="shared" si="0"/>
        <v>0</v>
      </c>
    </row>
    <row r="56" spans="1:13" s="14" customFormat="1" x14ac:dyDescent="0.4">
      <c r="A56" s="10" t="s">
        <v>260</v>
      </c>
      <c r="B56" s="11">
        <v>1</v>
      </c>
      <c r="C56" s="15" t="s">
        <v>253</v>
      </c>
      <c r="D56" s="15" t="s">
        <v>253</v>
      </c>
      <c r="E56" s="15" t="s">
        <v>218</v>
      </c>
      <c r="F56" s="11" t="s">
        <v>291</v>
      </c>
      <c r="G56" s="12" t="s">
        <v>254</v>
      </c>
      <c r="H56" s="12" t="s">
        <v>404</v>
      </c>
      <c r="I56" s="11" t="s">
        <v>386</v>
      </c>
      <c r="J56" s="13"/>
      <c r="K56" s="11"/>
      <c r="L56" s="26">
        <f t="shared" si="0"/>
        <v>0</v>
      </c>
    </row>
    <row r="57" spans="1:13" s="14" customFormat="1" x14ac:dyDescent="0.4">
      <c r="A57" s="10" t="s">
        <v>260</v>
      </c>
      <c r="B57" s="11">
        <v>1</v>
      </c>
      <c r="C57" s="15" t="s">
        <v>236</v>
      </c>
      <c r="D57" s="15" t="s">
        <v>236</v>
      </c>
      <c r="E57" s="15" t="s">
        <v>237</v>
      </c>
      <c r="F57" s="11" t="s">
        <v>291</v>
      </c>
      <c r="G57" s="12" t="s">
        <v>238</v>
      </c>
      <c r="H57" s="12" t="s">
        <v>405</v>
      </c>
      <c r="I57" s="11" t="s">
        <v>386</v>
      </c>
      <c r="J57" s="13"/>
      <c r="K57" s="11"/>
      <c r="L57" s="26">
        <f t="shared" si="0"/>
        <v>0</v>
      </c>
    </row>
    <row r="58" spans="1:13" s="14" customFormat="1" x14ac:dyDescent="0.4">
      <c r="A58" s="10" t="s">
        <v>260</v>
      </c>
      <c r="B58" s="11">
        <v>1</v>
      </c>
      <c r="C58" s="15" t="s">
        <v>232</v>
      </c>
      <c r="D58" s="15" t="s">
        <v>233</v>
      </c>
      <c r="E58" s="15" t="s">
        <v>234</v>
      </c>
      <c r="F58" s="11" t="s">
        <v>291</v>
      </c>
      <c r="G58" s="12" t="s">
        <v>235</v>
      </c>
      <c r="H58" s="12" t="s">
        <v>406</v>
      </c>
      <c r="I58" s="11" t="s">
        <v>386</v>
      </c>
      <c r="J58" s="13"/>
      <c r="K58" s="11"/>
      <c r="L58" s="26">
        <f t="shared" si="0"/>
        <v>0</v>
      </c>
    </row>
    <row r="59" spans="1:13" s="14" customFormat="1" x14ac:dyDescent="0.4">
      <c r="A59" s="10" t="s">
        <v>260</v>
      </c>
      <c r="B59" s="11">
        <v>1</v>
      </c>
      <c r="C59" s="15" t="s">
        <v>220</v>
      </c>
      <c r="D59" s="15" t="s">
        <v>220</v>
      </c>
      <c r="E59" s="15" t="s">
        <v>221</v>
      </c>
      <c r="F59" s="11" t="s">
        <v>291</v>
      </c>
      <c r="G59" s="12" t="s">
        <v>222</v>
      </c>
      <c r="H59" s="12" t="s">
        <v>407</v>
      </c>
      <c r="I59" s="11" t="s">
        <v>386</v>
      </c>
      <c r="J59" s="13"/>
      <c r="K59" s="11"/>
      <c r="L59" s="26">
        <f t="shared" si="0"/>
        <v>0</v>
      </c>
    </row>
    <row r="60" spans="1:13" s="14" customFormat="1" x14ac:dyDescent="0.4">
      <c r="A60" s="10" t="s">
        <v>260</v>
      </c>
      <c r="B60" s="11">
        <v>1</v>
      </c>
      <c r="C60" s="15" t="s">
        <v>240</v>
      </c>
      <c r="D60" s="15" t="s">
        <v>240</v>
      </c>
      <c r="E60" s="15" t="s">
        <v>221</v>
      </c>
      <c r="F60" s="11" t="s">
        <v>291</v>
      </c>
      <c r="G60" s="12" t="s">
        <v>241</v>
      </c>
      <c r="H60" s="12" t="s">
        <v>240</v>
      </c>
      <c r="I60" s="11" t="s">
        <v>386</v>
      </c>
      <c r="J60" s="13"/>
      <c r="K60" s="11"/>
      <c r="L60" s="26">
        <f t="shared" si="0"/>
        <v>0</v>
      </c>
    </row>
    <row r="61" spans="1:13" s="14" customFormat="1" x14ac:dyDescent="0.4">
      <c r="A61" s="10" t="s">
        <v>260</v>
      </c>
      <c r="B61" s="11">
        <v>1</v>
      </c>
      <c r="C61" s="15" t="s">
        <v>179</v>
      </c>
      <c r="D61" s="15" t="s">
        <v>179</v>
      </c>
      <c r="E61" s="15" t="s">
        <v>180</v>
      </c>
      <c r="F61" s="11" t="s">
        <v>290</v>
      </c>
      <c r="G61" s="12" t="s">
        <v>181</v>
      </c>
      <c r="H61" s="12" t="s">
        <v>182</v>
      </c>
      <c r="I61" s="11" t="s">
        <v>374</v>
      </c>
      <c r="J61" s="13">
        <v>4.08</v>
      </c>
      <c r="K61" s="24" t="s">
        <v>374</v>
      </c>
      <c r="L61" s="26">
        <f t="shared" si="0"/>
        <v>4.08</v>
      </c>
    </row>
    <row r="62" spans="1:13" s="14" customFormat="1" x14ac:dyDescent="0.4">
      <c r="A62" s="10" t="s">
        <v>422</v>
      </c>
      <c r="B62" s="11">
        <v>1</v>
      </c>
      <c r="C62" s="15" t="s">
        <v>420</v>
      </c>
      <c r="D62" s="15" t="s">
        <v>420</v>
      </c>
      <c r="E62" s="15" t="s">
        <v>420</v>
      </c>
      <c r="F62" s="11" t="s">
        <v>291</v>
      </c>
      <c r="G62" s="12" t="s">
        <v>162</v>
      </c>
      <c r="H62" s="12" t="s">
        <v>423</v>
      </c>
      <c r="I62" s="11" t="s">
        <v>381</v>
      </c>
      <c r="J62" s="13">
        <v>0.23</v>
      </c>
      <c r="K62" s="24" t="s">
        <v>421</v>
      </c>
      <c r="L62" s="26">
        <f t="shared" si="0"/>
        <v>0.23</v>
      </c>
    </row>
    <row r="63" spans="1:13" s="14" customFormat="1" ht="29.15" x14ac:dyDescent="0.4">
      <c r="A63" s="10" t="s">
        <v>422</v>
      </c>
      <c r="B63" s="11">
        <v>10</v>
      </c>
      <c r="C63" s="15" t="s">
        <v>50</v>
      </c>
      <c r="D63" s="15" t="s">
        <v>50</v>
      </c>
      <c r="E63" s="15" t="s">
        <v>50</v>
      </c>
      <c r="F63" s="11" t="s">
        <v>291</v>
      </c>
      <c r="G63" s="12" t="s">
        <v>435</v>
      </c>
      <c r="H63" s="12" t="s">
        <v>424</v>
      </c>
      <c r="I63" s="11" t="s">
        <v>381</v>
      </c>
      <c r="J63" s="13">
        <v>0.35</v>
      </c>
      <c r="K63" s="24" t="s">
        <v>419</v>
      </c>
      <c r="L63" s="26"/>
    </row>
    <row r="64" spans="1:13" s="14" customFormat="1" x14ac:dyDescent="0.4">
      <c r="A64" s="10" t="s">
        <v>422</v>
      </c>
      <c r="B64" s="11">
        <v>6</v>
      </c>
      <c r="C64" s="15" t="s">
        <v>184</v>
      </c>
      <c r="D64" s="15" t="s">
        <v>184</v>
      </c>
      <c r="E64" s="15" t="s">
        <v>184</v>
      </c>
      <c r="F64" s="11" t="s">
        <v>291</v>
      </c>
      <c r="G64" s="12" t="s">
        <v>436</v>
      </c>
      <c r="H64" s="12" t="s">
        <v>425</v>
      </c>
      <c r="I64" s="11" t="s">
        <v>381</v>
      </c>
      <c r="J64" s="13">
        <v>0.31</v>
      </c>
      <c r="K64" s="24" t="s">
        <v>418</v>
      </c>
      <c r="L64" s="26"/>
    </row>
    <row r="65" spans="1:13" s="14" customFormat="1" x14ac:dyDescent="0.4">
      <c r="A65" s="10" t="s">
        <v>422</v>
      </c>
      <c r="B65" s="11">
        <v>2</v>
      </c>
      <c r="C65" s="15" t="s">
        <v>176</v>
      </c>
      <c r="D65" s="15" t="s">
        <v>176</v>
      </c>
      <c r="E65" s="15" t="s">
        <v>176</v>
      </c>
      <c r="F65" s="11" t="s">
        <v>291</v>
      </c>
      <c r="G65" s="12" t="s">
        <v>177</v>
      </c>
      <c r="H65" s="12" t="s">
        <v>426</v>
      </c>
      <c r="I65" s="11" t="s">
        <v>381</v>
      </c>
      <c r="J65" s="13">
        <v>0.43</v>
      </c>
      <c r="K65" s="24" t="s">
        <v>417</v>
      </c>
      <c r="L65" s="26"/>
    </row>
    <row r="66" spans="1:13" s="14" customFormat="1" x14ac:dyDescent="0.4">
      <c r="A66" s="10" t="s">
        <v>422</v>
      </c>
      <c r="B66" s="11">
        <v>2</v>
      </c>
      <c r="C66" s="15" t="s">
        <v>2</v>
      </c>
      <c r="D66" s="15" t="s">
        <v>2</v>
      </c>
      <c r="E66" s="15" t="s">
        <v>2</v>
      </c>
      <c r="F66" s="11" t="s">
        <v>291</v>
      </c>
      <c r="G66" s="12" t="s">
        <v>3</v>
      </c>
      <c r="H66" s="12" t="s">
        <v>430</v>
      </c>
      <c r="I66" s="11" t="s">
        <v>381</v>
      </c>
      <c r="J66" s="13">
        <v>0.43</v>
      </c>
      <c r="K66" s="24" t="s">
        <v>416</v>
      </c>
      <c r="L66" s="26"/>
    </row>
    <row r="67" spans="1:13" s="14" customFormat="1" x14ac:dyDescent="0.4">
      <c r="A67" s="10" t="s">
        <v>422</v>
      </c>
      <c r="B67" s="11">
        <v>1</v>
      </c>
      <c r="C67" s="15" t="s">
        <v>256</v>
      </c>
      <c r="D67" s="15" t="s">
        <v>256</v>
      </c>
      <c r="E67" s="15" t="s">
        <v>256</v>
      </c>
      <c r="F67" s="11" t="s">
        <v>291</v>
      </c>
      <c r="G67" s="12" t="s">
        <v>257</v>
      </c>
      <c r="H67" s="12" t="s">
        <v>427</v>
      </c>
      <c r="I67" s="11" t="s">
        <v>381</v>
      </c>
      <c r="J67" s="13">
        <v>0.74</v>
      </c>
      <c r="K67" s="24" t="s">
        <v>415</v>
      </c>
      <c r="L67" s="26"/>
    </row>
    <row r="68" spans="1:13" s="14" customFormat="1" x14ac:dyDescent="0.4">
      <c r="A68" s="10" t="s">
        <v>422</v>
      </c>
      <c r="B68" s="11">
        <v>1</v>
      </c>
      <c r="C68" s="15" t="s">
        <v>250</v>
      </c>
      <c r="D68" s="15" t="s">
        <v>250</v>
      </c>
      <c r="E68" s="15" t="s">
        <v>250</v>
      </c>
      <c r="F68" s="11" t="s">
        <v>291</v>
      </c>
      <c r="G68" s="12" t="s">
        <v>251</v>
      </c>
      <c r="H68" s="12" t="s">
        <v>431</v>
      </c>
      <c r="I68" s="11" t="s">
        <v>381</v>
      </c>
      <c r="J68" s="13">
        <v>0.45</v>
      </c>
      <c r="K68" s="24" t="s">
        <v>414</v>
      </c>
      <c r="L68" s="26"/>
    </row>
    <row r="69" spans="1:13" s="14" customFormat="1" x14ac:dyDescent="0.4">
      <c r="A69" s="10" t="s">
        <v>422</v>
      </c>
      <c r="B69" s="11">
        <v>2</v>
      </c>
      <c r="C69" s="15" t="s">
        <v>146</v>
      </c>
      <c r="D69" s="15" t="s">
        <v>146</v>
      </c>
      <c r="E69" s="15" t="s">
        <v>146</v>
      </c>
      <c r="F69" s="11" t="s">
        <v>291</v>
      </c>
      <c r="G69" s="12" t="s">
        <v>147</v>
      </c>
      <c r="H69" s="12" t="s">
        <v>428</v>
      </c>
      <c r="I69" s="11" t="s">
        <v>381</v>
      </c>
      <c r="J69" s="13">
        <v>0.61</v>
      </c>
      <c r="K69" s="24" t="s">
        <v>413</v>
      </c>
      <c r="L69" s="26"/>
    </row>
    <row r="70" spans="1:13" s="14" customFormat="1" x14ac:dyDescent="0.4">
      <c r="A70" s="10" t="s">
        <v>422</v>
      </c>
      <c r="B70" s="11">
        <v>3</v>
      </c>
      <c r="C70" s="15" t="s">
        <v>218</v>
      </c>
      <c r="D70" s="15" t="s">
        <v>218</v>
      </c>
      <c r="E70" s="15" t="s">
        <v>218</v>
      </c>
      <c r="F70" s="11" t="s">
        <v>291</v>
      </c>
      <c r="G70" s="12" t="s">
        <v>437</v>
      </c>
      <c r="H70" s="12" t="s">
        <v>429</v>
      </c>
      <c r="I70" s="11" t="s">
        <v>381</v>
      </c>
      <c r="J70" s="13">
        <v>0.69</v>
      </c>
      <c r="K70" s="24" t="s">
        <v>412</v>
      </c>
      <c r="L70" s="26"/>
    </row>
    <row r="71" spans="1:13" s="14" customFormat="1" x14ac:dyDescent="0.4">
      <c r="A71" s="10" t="s">
        <v>422</v>
      </c>
      <c r="B71" s="11">
        <v>1</v>
      </c>
      <c r="C71" s="15" t="s">
        <v>237</v>
      </c>
      <c r="D71" s="15" t="s">
        <v>237</v>
      </c>
      <c r="E71" s="15" t="s">
        <v>237</v>
      </c>
      <c r="F71" s="11" t="s">
        <v>291</v>
      </c>
      <c r="G71" s="12" t="s">
        <v>238</v>
      </c>
      <c r="H71" s="12" t="s">
        <v>432</v>
      </c>
      <c r="I71" s="11" t="s">
        <v>381</v>
      </c>
      <c r="J71" s="13">
        <v>2.75</v>
      </c>
      <c r="K71" s="24" t="s">
        <v>411</v>
      </c>
      <c r="L71" s="26"/>
    </row>
    <row r="72" spans="1:13" s="14" customFormat="1" x14ac:dyDescent="0.4">
      <c r="A72" s="10" t="s">
        <v>422</v>
      </c>
      <c r="B72" s="11">
        <v>1</v>
      </c>
      <c r="C72" s="15" t="s">
        <v>234</v>
      </c>
      <c r="D72" s="15" t="s">
        <v>234</v>
      </c>
      <c r="E72" s="15" t="s">
        <v>234</v>
      </c>
      <c r="F72" s="11" t="s">
        <v>291</v>
      </c>
      <c r="G72" s="12" t="s">
        <v>235</v>
      </c>
      <c r="H72" s="12" t="s">
        <v>433</v>
      </c>
      <c r="I72" s="11" t="s">
        <v>381</v>
      </c>
      <c r="J72" s="13">
        <v>3.45</v>
      </c>
      <c r="K72" s="24" t="s">
        <v>410</v>
      </c>
      <c r="L72" s="26"/>
    </row>
    <row r="73" spans="1:13" s="14" customFormat="1" x14ac:dyDescent="0.4">
      <c r="A73" s="10" t="s">
        <v>422</v>
      </c>
      <c r="B73" s="11">
        <v>2</v>
      </c>
      <c r="C73" s="15" t="s">
        <v>221</v>
      </c>
      <c r="D73" s="15" t="s">
        <v>221</v>
      </c>
      <c r="E73" s="15" t="s">
        <v>221</v>
      </c>
      <c r="F73" s="11" t="s">
        <v>291</v>
      </c>
      <c r="G73" s="12" t="s">
        <v>438</v>
      </c>
      <c r="H73" s="12" t="s">
        <v>434</v>
      </c>
      <c r="I73" s="11" t="s">
        <v>381</v>
      </c>
      <c r="J73" s="13">
        <v>1</v>
      </c>
      <c r="K73" s="24" t="s">
        <v>409</v>
      </c>
      <c r="L73" s="26"/>
    </row>
    <row r="74" spans="1:13" s="14" customFormat="1" x14ac:dyDescent="0.4">
      <c r="A74" s="10" t="s">
        <v>262</v>
      </c>
      <c r="B74" s="11">
        <v>3</v>
      </c>
      <c r="C74" s="15" t="s">
        <v>376</v>
      </c>
      <c r="D74" s="15" t="s">
        <v>20</v>
      </c>
      <c r="E74" s="15" t="s">
        <v>21</v>
      </c>
      <c r="F74" s="11" t="s">
        <v>291</v>
      </c>
      <c r="G74" s="12" t="s">
        <v>22</v>
      </c>
      <c r="H74" s="12" t="s">
        <v>378</v>
      </c>
      <c r="I74" s="11" t="s">
        <v>381</v>
      </c>
      <c r="J74" s="13">
        <v>0.27</v>
      </c>
      <c r="K74" s="24" t="s">
        <v>377</v>
      </c>
      <c r="L74" s="26">
        <f t="shared" si="0"/>
        <v>0.81</v>
      </c>
    </row>
    <row r="75" spans="1:13" s="14" customFormat="1" x14ac:dyDescent="0.4">
      <c r="A75" s="10" t="s">
        <v>262</v>
      </c>
      <c r="B75" s="11">
        <v>1</v>
      </c>
      <c r="C75" s="15" t="s">
        <v>118</v>
      </c>
      <c r="D75" s="15" t="s">
        <v>20</v>
      </c>
      <c r="E75" s="15" t="s">
        <v>21</v>
      </c>
      <c r="F75" s="11" t="s">
        <v>291</v>
      </c>
      <c r="G75" s="12" t="s">
        <v>119</v>
      </c>
      <c r="H75" s="12" t="s">
        <v>23</v>
      </c>
      <c r="I75" s="11" t="s">
        <v>381</v>
      </c>
      <c r="J75" s="13">
        <v>0.3</v>
      </c>
      <c r="K75" s="24" t="s">
        <v>333</v>
      </c>
      <c r="L75" s="26">
        <f t="shared" si="0"/>
        <v>0.3</v>
      </c>
    </row>
    <row r="76" spans="1:13" s="14" customFormat="1" x14ac:dyDescent="0.4">
      <c r="A76" s="10" t="s">
        <v>267</v>
      </c>
      <c r="B76" s="11">
        <v>1</v>
      </c>
      <c r="C76" s="15" t="s">
        <v>158</v>
      </c>
      <c r="D76" s="15" t="s">
        <v>113</v>
      </c>
      <c r="E76" s="15" t="s">
        <v>114</v>
      </c>
      <c r="F76" s="11" t="s">
        <v>291</v>
      </c>
      <c r="G76" s="12" t="s">
        <v>159</v>
      </c>
      <c r="H76" s="12" t="s">
        <v>116</v>
      </c>
      <c r="I76" s="11" t="s">
        <v>381</v>
      </c>
      <c r="J76" s="13">
        <v>0.27</v>
      </c>
      <c r="K76" s="24" t="s">
        <v>363</v>
      </c>
      <c r="L76" s="26">
        <f t="shared" si="0"/>
        <v>0.27</v>
      </c>
    </row>
    <row r="77" spans="1:13" s="14" customFormat="1" x14ac:dyDescent="0.4">
      <c r="A77" s="10" t="s">
        <v>267</v>
      </c>
      <c r="B77" s="11">
        <v>1</v>
      </c>
      <c r="C77" s="15" t="s">
        <v>112</v>
      </c>
      <c r="D77" s="15" t="s">
        <v>113</v>
      </c>
      <c r="E77" s="15" t="s">
        <v>114</v>
      </c>
      <c r="F77" s="11" t="s">
        <v>291</v>
      </c>
      <c r="G77" s="12" t="s">
        <v>115</v>
      </c>
      <c r="H77" s="12" t="s">
        <v>116</v>
      </c>
      <c r="I77" s="11" t="s">
        <v>381</v>
      </c>
      <c r="J77" s="13">
        <v>0.93</v>
      </c>
      <c r="K77" s="24" t="s">
        <v>362</v>
      </c>
      <c r="L77" s="26">
        <f t="shared" si="0"/>
        <v>0.93</v>
      </c>
    </row>
    <row r="78" spans="1:13" ht="29.15" x14ac:dyDescent="0.4">
      <c r="A78" s="40" t="s">
        <v>267</v>
      </c>
      <c r="B78" s="16">
        <v>1</v>
      </c>
      <c r="C78" s="17" t="s">
        <v>408</v>
      </c>
      <c r="D78" s="17" t="s">
        <v>140</v>
      </c>
      <c r="E78" s="17" t="s">
        <v>141</v>
      </c>
      <c r="F78" s="16" t="s">
        <v>291</v>
      </c>
      <c r="G78" s="18" t="s">
        <v>142</v>
      </c>
      <c r="H78" s="18" t="s">
        <v>389</v>
      </c>
      <c r="I78" s="16" t="s">
        <v>381</v>
      </c>
      <c r="J78" s="19">
        <v>0.95</v>
      </c>
      <c r="K78" s="25" t="s">
        <v>361</v>
      </c>
      <c r="L78" s="26">
        <f t="shared" si="0"/>
        <v>0.95</v>
      </c>
    </row>
    <row r="79" spans="1:13" x14ac:dyDescent="0.4">
      <c r="A79" s="10" t="s">
        <v>263</v>
      </c>
      <c r="B79" s="11">
        <v>3</v>
      </c>
      <c r="C79" s="15" t="s">
        <v>150</v>
      </c>
      <c r="D79" s="15" t="s">
        <v>67</v>
      </c>
      <c r="E79" s="15" t="s">
        <v>68</v>
      </c>
      <c r="F79" s="11" t="s">
        <v>291</v>
      </c>
      <c r="G79" s="12" t="s">
        <v>151</v>
      </c>
      <c r="H79" s="12" t="s">
        <v>56</v>
      </c>
      <c r="I79" s="11" t="s">
        <v>381</v>
      </c>
      <c r="J79" s="13">
        <v>0.15</v>
      </c>
      <c r="K79" s="24" t="s">
        <v>369</v>
      </c>
      <c r="L79" s="26">
        <f t="shared" ref="L79:L109" si="1">IFERROR(J79*B79,0)</f>
        <v>0.44999999999999996</v>
      </c>
      <c r="M79" s="14"/>
    </row>
    <row r="80" spans="1:13" x14ac:dyDescent="0.4">
      <c r="A80" s="10" t="s">
        <v>263</v>
      </c>
      <c r="B80" s="11">
        <v>3</v>
      </c>
      <c r="C80" s="15" t="s">
        <v>208</v>
      </c>
      <c r="D80" s="15" t="s">
        <v>67</v>
      </c>
      <c r="E80" s="15" t="s">
        <v>68</v>
      </c>
      <c r="F80" s="11" t="s">
        <v>291</v>
      </c>
      <c r="G80" s="12" t="s">
        <v>209</v>
      </c>
      <c r="H80" s="12" t="s">
        <v>56</v>
      </c>
      <c r="I80" s="11" t="s">
        <v>381</v>
      </c>
      <c r="J80" s="13">
        <v>0.05</v>
      </c>
      <c r="K80" s="24" t="s">
        <v>370</v>
      </c>
      <c r="L80" s="26">
        <f t="shared" si="1"/>
        <v>0.15000000000000002</v>
      </c>
      <c r="M80" s="14"/>
    </row>
    <row r="81" spans="1:13" x14ac:dyDescent="0.4">
      <c r="A81" s="10" t="s">
        <v>263</v>
      </c>
      <c r="B81" s="11">
        <v>3</v>
      </c>
      <c r="C81" s="15" t="s">
        <v>99</v>
      </c>
      <c r="D81" s="15" t="s">
        <v>67</v>
      </c>
      <c r="E81" s="15" t="s">
        <v>68</v>
      </c>
      <c r="F81" s="11" t="s">
        <v>291</v>
      </c>
      <c r="G81" s="12" t="s">
        <v>100</v>
      </c>
      <c r="H81" s="12" t="s">
        <v>56</v>
      </c>
      <c r="I81" s="11" t="s">
        <v>381</v>
      </c>
      <c r="J81" s="13">
        <v>0.14000000000000001</v>
      </c>
      <c r="K81" s="24" t="s">
        <v>367</v>
      </c>
      <c r="L81" s="26">
        <f t="shared" si="1"/>
        <v>0.42000000000000004</v>
      </c>
      <c r="M81" s="14"/>
    </row>
    <row r="82" spans="1:13" s="14" customFormat="1" x14ac:dyDescent="0.4">
      <c r="A82" s="10" t="s">
        <v>263</v>
      </c>
      <c r="B82" s="11">
        <v>1</v>
      </c>
      <c r="C82" s="15" t="s">
        <v>66</v>
      </c>
      <c r="D82" s="15" t="s">
        <v>67</v>
      </c>
      <c r="E82" s="15" t="s">
        <v>68</v>
      </c>
      <c r="F82" s="11" t="s">
        <v>291</v>
      </c>
      <c r="G82" s="12" t="s">
        <v>69</v>
      </c>
      <c r="H82" s="12" t="s">
        <v>56</v>
      </c>
      <c r="I82" s="11" t="s">
        <v>381</v>
      </c>
      <c r="J82" s="13">
        <v>0.14000000000000001</v>
      </c>
      <c r="K82" s="24" t="s">
        <v>365</v>
      </c>
      <c r="L82" s="26">
        <f t="shared" si="1"/>
        <v>0.14000000000000001</v>
      </c>
    </row>
    <row r="83" spans="1:13" s="14" customFormat="1" x14ac:dyDescent="0.4">
      <c r="A83" s="10" t="s">
        <v>263</v>
      </c>
      <c r="B83" s="11">
        <v>2</v>
      </c>
      <c r="C83" s="15" t="s">
        <v>282</v>
      </c>
      <c r="D83" s="15" t="s">
        <v>67</v>
      </c>
      <c r="E83" s="15" t="s">
        <v>68</v>
      </c>
      <c r="F83" s="11" t="s">
        <v>291</v>
      </c>
      <c r="G83" s="12" t="s">
        <v>153</v>
      </c>
      <c r="H83" s="12" t="s">
        <v>56</v>
      </c>
      <c r="I83" s="11" t="s">
        <v>381</v>
      </c>
      <c r="J83" s="13">
        <v>0.14000000000000001</v>
      </c>
      <c r="K83" s="24" t="s">
        <v>366</v>
      </c>
      <c r="L83" s="26">
        <f t="shared" si="1"/>
        <v>0.28000000000000003</v>
      </c>
    </row>
    <row r="84" spans="1:13" s="14" customFormat="1" x14ac:dyDescent="0.4">
      <c r="A84" s="10" t="s">
        <v>263</v>
      </c>
      <c r="B84" s="11">
        <v>1</v>
      </c>
      <c r="C84" s="21" t="s">
        <v>286</v>
      </c>
      <c r="D84" s="15" t="s">
        <v>133</v>
      </c>
      <c r="E84" s="15" t="s">
        <v>21</v>
      </c>
      <c r="F84" s="11" t="s">
        <v>291</v>
      </c>
      <c r="G84" s="12" t="s">
        <v>169</v>
      </c>
      <c r="H84" s="12" t="s">
        <v>56</v>
      </c>
      <c r="I84" s="11" t="s">
        <v>381</v>
      </c>
      <c r="J84" s="13">
        <v>0.06</v>
      </c>
      <c r="K84" s="24" t="s">
        <v>368</v>
      </c>
      <c r="L84" s="26">
        <f t="shared" si="1"/>
        <v>0.06</v>
      </c>
    </row>
    <row r="85" spans="1:13" s="14" customFormat="1" x14ac:dyDescent="0.4">
      <c r="A85" s="10" t="s">
        <v>263</v>
      </c>
      <c r="B85" s="11">
        <v>1</v>
      </c>
      <c r="C85" s="15" t="s">
        <v>132</v>
      </c>
      <c r="D85" s="15" t="s">
        <v>133</v>
      </c>
      <c r="E85" s="15" t="s">
        <v>21</v>
      </c>
      <c r="F85" s="11" t="s">
        <v>291</v>
      </c>
      <c r="G85" s="12" t="s">
        <v>134</v>
      </c>
      <c r="H85" s="12" t="s">
        <v>56</v>
      </c>
      <c r="I85" s="11" t="s">
        <v>381</v>
      </c>
      <c r="J85" s="13">
        <v>0.08</v>
      </c>
      <c r="K85" s="24" t="s">
        <v>364</v>
      </c>
      <c r="L85" s="26">
        <f t="shared" si="1"/>
        <v>0.08</v>
      </c>
    </row>
    <row r="86" spans="1:13" x14ac:dyDescent="0.4">
      <c r="A86" s="5" t="s">
        <v>263</v>
      </c>
      <c r="B86" s="3">
        <v>4</v>
      </c>
      <c r="C86" s="15" t="s">
        <v>280</v>
      </c>
      <c r="D86" s="6" t="s">
        <v>53</v>
      </c>
      <c r="E86" s="6" t="s">
        <v>54</v>
      </c>
      <c r="F86" s="3" t="s">
        <v>290</v>
      </c>
      <c r="G86" s="4" t="s">
        <v>175</v>
      </c>
      <c r="H86" s="4" t="s">
        <v>56</v>
      </c>
      <c r="I86" s="3" t="s">
        <v>381</v>
      </c>
      <c r="J86" s="8">
        <v>0.03</v>
      </c>
      <c r="K86" s="23" t="s">
        <v>339</v>
      </c>
      <c r="L86" s="26">
        <f t="shared" si="1"/>
        <v>0.12</v>
      </c>
    </row>
    <row r="87" spans="1:13" x14ac:dyDescent="0.4">
      <c r="A87" s="5" t="s">
        <v>263</v>
      </c>
      <c r="B87" s="3">
        <v>6</v>
      </c>
      <c r="C87" s="15" t="s">
        <v>164</v>
      </c>
      <c r="D87" s="6" t="s">
        <v>53</v>
      </c>
      <c r="E87" s="6" t="s">
        <v>54</v>
      </c>
      <c r="F87" s="3" t="s">
        <v>290</v>
      </c>
      <c r="G87" s="4" t="s">
        <v>165</v>
      </c>
      <c r="H87" s="4" t="s">
        <v>56</v>
      </c>
      <c r="I87" s="3" t="s">
        <v>381</v>
      </c>
      <c r="J87" s="8">
        <v>0.03</v>
      </c>
      <c r="K87" s="23" t="s">
        <v>353</v>
      </c>
      <c r="L87" s="26">
        <f t="shared" si="1"/>
        <v>0.18</v>
      </c>
    </row>
    <row r="88" spans="1:13" s="14" customFormat="1" x14ac:dyDescent="0.4">
      <c r="A88" s="5" t="s">
        <v>263</v>
      </c>
      <c r="B88" s="3">
        <v>7</v>
      </c>
      <c r="C88" s="15" t="s">
        <v>281</v>
      </c>
      <c r="D88" s="6" t="s">
        <v>53</v>
      </c>
      <c r="E88" s="6" t="s">
        <v>54</v>
      </c>
      <c r="F88" s="3" t="s">
        <v>290</v>
      </c>
      <c r="G88" s="4" t="s">
        <v>117</v>
      </c>
      <c r="H88" s="4" t="s">
        <v>56</v>
      </c>
      <c r="I88" s="3" t="s">
        <v>381</v>
      </c>
      <c r="J88" s="8">
        <v>0.03</v>
      </c>
      <c r="K88" s="23" t="s">
        <v>344</v>
      </c>
      <c r="L88" s="26">
        <f t="shared" si="1"/>
        <v>0.21</v>
      </c>
      <c r="M88" s="1"/>
    </row>
    <row r="89" spans="1:13" x14ac:dyDescent="0.4">
      <c r="A89" s="5" t="s">
        <v>263</v>
      </c>
      <c r="B89" s="3">
        <v>3</v>
      </c>
      <c r="C89" s="15" t="s">
        <v>173</v>
      </c>
      <c r="D89" s="6" t="s">
        <v>53</v>
      </c>
      <c r="E89" s="6" t="s">
        <v>54</v>
      </c>
      <c r="F89" s="3" t="s">
        <v>290</v>
      </c>
      <c r="G89" s="4" t="s">
        <v>174</v>
      </c>
      <c r="H89" s="4" t="s">
        <v>56</v>
      </c>
      <c r="I89" s="3" t="s">
        <v>381</v>
      </c>
      <c r="J89" s="8">
        <v>0.02</v>
      </c>
      <c r="K89" s="23" t="s">
        <v>354</v>
      </c>
      <c r="L89" s="26">
        <f t="shared" si="1"/>
        <v>0.06</v>
      </c>
    </row>
    <row r="90" spans="1:13" x14ac:dyDescent="0.4">
      <c r="A90" s="5" t="s">
        <v>263</v>
      </c>
      <c r="B90" s="3">
        <v>3</v>
      </c>
      <c r="C90" s="15" t="s">
        <v>150</v>
      </c>
      <c r="D90" s="6" t="s">
        <v>53</v>
      </c>
      <c r="E90" s="6" t="s">
        <v>54</v>
      </c>
      <c r="F90" s="3" t="s">
        <v>290</v>
      </c>
      <c r="G90" s="4" t="s">
        <v>152</v>
      </c>
      <c r="H90" s="4" t="s">
        <v>56</v>
      </c>
      <c r="I90" s="3" t="s">
        <v>381</v>
      </c>
      <c r="J90" s="8">
        <v>0.02</v>
      </c>
      <c r="K90" s="23" t="s">
        <v>352</v>
      </c>
      <c r="L90" s="26">
        <f t="shared" si="1"/>
        <v>0.06</v>
      </c>
    </row>
    <row r="91" spans="1:13" x14ac:dyDescent="0.4">
      <c r="A91" s="5" t="s">
        <v>263</v>
      </c>
      <c r="B91" s="3">
        <v>1</v>
      </c>
      <c r="C91" s="15" t="s">
        <v>148</v>
      </c>
      <c r="D91" s="6" t="s">
        <v>53</v>
      </c>
      <c r="E91" s="6" t="s">
        <v>54</v>
      </c>
      <c r="F91" s="3" t="s">
        <v>290</v>
      </c>
      <c r="G91" s="4" t="s">
        <v>149</v>
      </c>
      <c r="H91" s="4" t="s">
        <v>56</v>
      </c>
      <c r="I91" s="3" t="s">
        <v>381</v>
      </c>
      <c r="J91" s="8">
        <v>0.02</v>
      </c>
      <c r="K91" s="23" t="s">
        <v>351</v>
      </c>
      <c r="L91" s="26">
        <f t="shared" si="1"/>
        <v>0.02</v>
      </c>
    </row>
    <row r="92" spans="1:13" x14ac:dyDescent="0.4">
      <c r="A92" s="5" t="s">
        <v>263</v>
      </c>
      <c r="B92" s="3">
        <v>1</v>
      </c>
      <c r="C92" s="15" t="s">
        <v>211</v>
      </c>
      <c r="D92" s="6" t="s">
        <v>53</v>
      </c>
      <c r="E92" s="6" t="s">
        <v>54</v>
      </c>
      <c r="F92" s="3" t="s">
        <v>290</v>
      </c>
      <c r="G92" s="4" t="s">
        <v>212</v>
      </c>
      <c r="H92" s="4" t="s">
        <v>56</v>
      </c>
      <c r="I92" s="3" t="s">
        <v>381</v>
      </c>
      <c r="J92" s="8">
        <v>0.03</v>
      </c>
      <c r="K92" s="23" t="s">
        <v>355</v>
      </c>
      <c r="L92" s="26">
        <f t="shared" si="1"/>
        <v>0.03</v>
      </c>
    </row>
    <row r="93" spans="1:13" x14ac:dyDescent="0.4">
      <c r="A93" s="5" t="s">
        <v>263</v>
      </c>
      <c r="B93" s="3">
        <v>1</v>
      </c>
      <c r="C93" s="15" t="s">
        <v>283</v>
      </c>
      <c r="D93" s="6" t="s">
        <v>53</v>
      </c>
      <c r="E93" s="6" t="s">
        <v>54</v>
      </c>
      <c r="F93" s="3" t="s">
        <v>290</v>
      </c>
      <c r="G93" s="4" t="s">
        <v>210</v>
      </c>
      <c r="H93" s="4" t="s">
        <v>56</v>
      </c>
      <c r="I93" s="3" t="s">
        <v>381</v>
      </c>
      <c r="J93" s="8">
        <v>0.03</v>
      </c>
      <c r="K93" s="23" t="s">
        <v>345</v>
      </c>
      <c r="L93" s="26">
        <f t="shared" si="1"/>
        <v>0.03</v>
      </c>
    </row>
    <row r="94" spans="1:13" x14ac:dyDescent="0.4">
      <c r="A94" s="5" t="s">
        <v>263</v>
      </c>
      <c r="B94" s="3">
        <v>6</v>
      </c>
      <c r="C94" s="15" t="s">
        <v>66</v>
      </c>
      <c r="D94" s="6" t="s">
        <v>53</v>
      </c>
      <c r="E94" s="6" t="s">
        <v>54</v>
      </c>
      <c r="F94" s="3" t="s">
        <v>290</v>
      </c>
      <c r="G94" s="4" t="s">
        <v>70</v>
      </c>
      <c r="H94" s="4" t="s">
        <v>56</v>
      </c>
      <c r="I94" s="3" t="s">
        <v>381</v>
      </c>
      <c r="J94" s="8">
        <v>0.03</v>
      </c>
      <c r="K94" s="23" t="s">
        <v>356</v>
      </c>
      <c r="L94" s="26">
        <f t="shared" si="1"/>
        <v>0.18</v>
      </c>
    </row>
    <row r="95" spans="1:13" x14ac:dyDescent="0.4">
      <c r="A95" s="5" t="s">
        <v>263</v>
      </c>
      <c r="B95" s="3">
        <v>6</v>
      </c>
      <c r="C95" s="15" t="s">
        <v>284</v>
      </c>
      <c r="D95" s="6" t="s">
        <v>53</v>
      </c>
      <c r="E95" s="6" t="s">
        <v>54</v>
      </c>
      <c r="F95" s="3" t="s">
        <v>290</v>
      </c>
      <c r="G95" s="4" t="s">
        <v>55</v>
      </c>
      <c r="H95" s="4" t="s">
        <v>56</v>
      </c>
      <c r="I95" s="3" t="s">
        <v>381</v>
      </c>
      <c r="J95" s="8">
        <v>0.03</v>
      </c>
      <c r="K95" s="23" t="s">
        <v>342</v>
      </c>
      <c r="L95" s="26">
        <f t="shared" si="1"/>
        <v>0.18</v>
      </c>
    </row>
    <row r="96" spans="1:13" x14ac:dyDescent="0.4">
      <c r="A96" s="5" t="s">
        <v>263</v>
      </c>
      <c r="B96" s="3">
        <v>3</v>
      </c>
      <c r="C96" s="15" t="s">
        <v>136</v>
      </c>
      <c r="D96" s="6" t="s">
        <v>53</v>
      </c>
      <c r="E96" s="6" t="s">
        <v>54</v>
      </c>
      <c r="F96" s="3" t="s">
        <v>290</v>
      </c>
      <c r="G96" s="4" t="s">
        <v>137</v>
      </c>
      <c r="H96" s="4" t="s">
        <v>56</v>
      </c>
      <c r="I96" s="3" t="s">
        <v>381</v>
      </c>
      <c r="J96" s="8">
        <v>0.02</v>
      </c>
      <c r="K96" s="23" t="s">
        <v>350</v>
      </c>
      <c r="L96" s="26">
        <f t="shared" si="1"/>
        <v>0.06</v>
      </c>
    </row>
    <row r="97" spans="1:13" x14ac:dyDescent="0.4">
      <c r="A97" s="5" t="s">
        <v>263</v>
      </c>
      <c r="B97" s="3">
        <v>4</v>
      </c>
      <c r="C97" s="15" t="s">
        <v>285</v>
      </c>
      <c r="D97" s="6" t="s">
        <v>53</v>
      </c>
      <c r="E97" s="6" t="s">
        <v>54</v>
      </c>
      <c r="F97" s="3" t="s">
        <v>290</v>
      </c>
      <c r="G97" s="4" t="s">
        <v>124</v>
      </c>
      <c r="H97" s="4" t="s">
        <v>56</v>
      </c>
      <c r="I97" s="3" t="s">
        <v>381</v>
      </c>
      <c r="J97" s="8">
        <v>0.03</v>
      </c>
      <c r="K97" s="23" t="s">
        <v>348</v>
      </c>
      <c r="L97" s="26">
        <f t="shared" si="1"/>
        <v>0.12</v>
      </c>
    </row>
    <row r="98" spans="1:13" s="14" customFormat="1" x14ac:dyDescent="0.4">
      <c r="A98" s="5" t="s">
        <v>263</v>
      </c>
      <c r="B98" s="3">
        <v>3</v>
      </c>
      <c r="C98" s="15" t="s">
        <v>88</v>
      </c>
      <c r="D98" s="6" t="s">
        <v>53</v>
      </c>
      <c r="E98" s="6" t="s">
        <v>54</v>
      </c>
      <c r="F98" s="3" t="s">
        <v>290</v>
      </c>
      <c r="G98" s="4" t="s">
        <v>89</v>
      </c>
      <c r="H98" s="4" t="s">
        <v>56</v>
      </c>
      <c r="I98" s="3" t="s">
        <v>381</v>
      </c>
      <c r="J98" s="8">
        <v>0.03</v>
      </c>
      <c r="K98" s="23" t="s">
        <v>357</v>
      </c>
      <c r="L98" s="26">
        <f t="shared" si="1"/>
        <v>0.09</v>
      </c>
      <c r="M98" s="1"/>
    </row>
    <row r="99" spans="1:13" x14ac:dyDescent="0.4">
      <c r="A99" s="5" t="s">
        <v>263</v>
      </c>
      <c r="B99" s="3">
        <v>1</v>
      </c>
      <c r="C99" s="15" t="s">
        <v>108</v>
      </c>
      <c r="D99" s="6" t="s">
        <v>53</v>
      </c>
      <c r="E99" s="6" t="s">
        <v>54</v>
      </c>
      <c r="F99" s="3" t="s">
        <v>290</v>
      </c>
      <c r="G99" s="4" t="s">
        <v>109</v>
      </c>
      <c r="H99" s="4" t="s">
        <v>56</v>
      </c>
      <c r="I99" s="3" t="s">
        <v>381</v>
      </c>
      <c r="J99" s="8">
        <v>0.03</v>
      </c>
      <c r="K99" s="23" t="s">
        <v>347</v>
      </c>
      <c r="L99" s="26">
        <f t="shared" si="1"/>
        <v>0.03</v>
      </c>
    </row>
    <row r="100" spans="1:13" ht="29.15" x14ac:dyDescent="0.4">
      <c r="A100" s="5" t="s">
        <v>263</v>
      </c>
      <c r="B100" s="3">
        <v>14</v>
      </c>
      <c r="C100" s="15" t="s">
        <v>106</v>
      </c>
      <c r="D100" s="6" t="s">
        <v>53</v>
      </c>
      <c r="E100" s="6" t="s">
        <v>54</v>
      </c>
      <c r="F100" s="3" t="s">
        <v>290</v>
      </c>
      <c r="G100" s="4" t="s">
        <v>107</v>
      </c>
      <c r="H100" s="4" t="s">
        <v>56</v>
      </c>
      <c r="I100" s="3" t="s">
        <v>381</v>
      </c>
      <c r="J100" s="8">
        <v>0.03</v>
      </c>
      <c r="K100" s="23" t="s">
        <v>346</v>
      </c>
      <c r="L100" s="26">
        <f t="shared" si="1"/>
        <v>0.42</v>
      </c>
    </row>
    <row r="101" spans="1:13" x14ac:dyDescent="0.4">
      <c r="A101" s="5" t="s">
        <v>263</v>
      </c>
      <c r="B101" s="3">
        <v>2</v>
      </c>
      <c r="C101" s="15" t="s">
        <v>287</v>
      </c>
      <c r="D101" s="6" t="s">
        <v>53</v>
      </c>
      <c r="E101" s="6" t="s">
        <v>54</v>
      </c>
      <c r="F101" s="3" t="s">
        <v>290</v>
      </c>
      <c r="G101" s="4" t="s">
        <v>155</v>
      </c>
      <c r="H101" s="4" t="s">
        <v>56</v>
      </c>
      <c r="I101" s="3" t="s">
        <v>381</v>
      </c>
      <c r="J101" s="8">
        <v>0.03</v>
      </c>
      <c r="K101" s="23" t="s">
        <v>343</v>
      </c>
      <c r="L101" s="26">
        <f t="shared" si="1"/>
        <v>0.06</v>
      </c>
    </row>
    <row r="102" spans="1:13" x14ac:dyDescent="0.4">
      <c r="A102" s="5" t="s">
        <v>263</v>
      </c>
      <c r="B102" s="3">
        <v>3</v>
      </c>
      <c r="C102" s="15" t="s">
        <v>282</v>
      </c>
      <c r="D102" s="6" t="s">
        <v>53</v>
      </c>
      <c r="E102" s="6" t="s">
        <v>54</v>
      </c>
      <c r="F102" s="3" t="s">
        <v>290</v>
      </c>
      <c r="G102" s="4" t="s">
        <v>154</v>
      </c>
      <c r="H102" s="4" t="s">
        <v>56</v>
      </c>
      <c r="I102" s="3" t="s">
        <v>381</v>
      </c>
      <c r="J102" s="8">
        <v>0.03</v>
      </c>
      <c r="K102" s="23" t="s">
        <v>340</v>
      </c>
      <c r="L102" s="26">
        <f t="shared" si="1"/>
        <v>0.09</v>
      </c>
    </row>
    <row r="103" spans="1:13" x14ac:dyDescent="0.4">
      <c r="A103" s="5" t="s">
        <v>263</v>
      </c>
      <c r="B103" s="3">
        <v>1</v>
      </c>
      <c r="C103" s="15" t="s">
        <v>288</v>
      </c>
      <c r="D103" s="6" t="s">
        <v>53</v>
      </c>
      <c r="E103" s="6" t="s">
        <v>54</v>
      </c>
      <c r="F103" s="3" t="s">
        <v>290</v>
      </c>
      <c r="G103" s="4" t="s">
        <v>96</v>
      </c>
      <c r="H103" s="4" t="s">
        <v>56</v>
      </c>
      <c r="I103" s="3" t="s">
        <v>381</v>
      </c>
      <c r="J103" s="8">
        <v>0.03</v>
      </c>
      <c r="K103" s="23" t="s">
        <v>341</v>
      </c>
      <c r="L103" s="26">
        <f t="shared" si="1"/>
        <v>0.03</v>
      </c>
    </row>
    <row r="104" spans="1:13" s="14" customFormat="1" x14ac:dyDescent="0.4">
      <c r="A104" s="5" t="s">
        <v>263</v>
      </c>
      <c r="B104" s="3">
        <v>1</v>
      </c>
      <c r="C104" s="15" t="s">
        <v>132</v>
      </c>
      <c r="D104" s="6" t="s">
        <v>53</v>
      </c>
      <c r="E104" s="6" t="s">
        <v>54</v>
      </c>
      <c r="F104" s="3" t="s">
        <v>290</v>
      </c>
      <c r="G104" s="4" t="s">
        <v>135</v>
      </c>
      <c r="H104" s="4" t="s">
        <v>56</v>
      </c>
      <c r="I104" s="3" t="s">
        <v>381</v>
      </c>
      <c r="J104" s="8">
        <v>0.03</v>
      </c>
      <c r="K104" s="23" t="s">
        <v>349</v>
      </c>
      <c r="L104" s="26">
        <f t="shared" si="1"/>
        <v>0.03</v>
      </c>
      <c r="M104" s="1"/>
    </row>
    <row r="105" spans="1:13" x14ac:dyDescent="0.4">
      <c r="A105" s="5" t="s">
        <v>264</v>
      </c>
      <c r="B105" s="3">
        <v>2</v>
      </c>
      <c r="C105" s="15" t="s">
        <v>66</v>
      </c>
      <c r="D105" s="6" t="s">
        <v>75</v>
      </c>
      <c r="E105" s="6" t="s">
        <v>76</v>
      </c>
      <c r="F105" s="3" t="s">
        <v>291</v>
      </c>
      <c r="G105" s="4" t="s">
        <v>77</v>
      </c>
      <c r="H105" s="4" t="s">
        <v>74</v>
      </c>
      <c r="I105" s="3" t="s">
        <v>381</v>
      </c>
      <c r="J105" s="8">
        <v>0.1</v>
      </c>
      <c r="K105" s="23" t="s">
        <v>336</v>
      </c>
      <c r="L105" s="26">
        <f t="shared" si="1"/>
        <v>0.2</v>
      </c>
    </row>
    <row r="106" spans="1:13" x14ac:dyDescent="0.4">
      <c r="A106" s="5" t="s">
        <v>264</v>
      </c>
      <c r="B106" s="3">
        <v>5</v>
      </c>
      <c r="C106" s="15" t="s">
        <v>66</v>
      </c>
      <c r="D106" s="6" t="s">
        <v>71</v>
      </c>
      <c r="E106" s="6" t="s">
        <v>72</v>
      </c>
      <c r="F106" s="3" t="s">
        <v>291</v>
      </c>
      <c r="G106" s="4" t="s">
        <v>73</v>
      </c>
      <c r="H106" s="4" t="s">
        <v>74</v>
      </c>
      <c r="I106" s="3" t="s">
        <v>381</v>
      </c>
      <c r="J106" s="8">
        <v>0.154</v>
      </c>
      <c r="K106" s="23" t="s">
        <v>337</v>
      </c>
      <c r="L106" s="26">
        <f t="shared" si="1"/>
        <v>0.77</v>
      </c>
    </row>
    <row r="107" spans="1:13" x14ac:dyDescent="0.4">
      <c r="A107" s="5" t="s">
        <v>264</v>
      </c>
      <c r="B107" s="3">
        <v>2</v>
      </c>
      <c r="C107" s="15" t="s">
        <v>164</v>
      </c>
      <c r="D107" s="6" t="s">
        <v>71</v>
      </c>
      <c r="E107" s="6" t="s">
        <v>72</v>
      </c>
      <c r="F107" s="3" t="s">
        <v>291</v>
      </c>
      <c r="G107" s="4" t="s">
        <v>166</v>
      </c>
      <c r="H107" s="4" t="s">
        <v>74</v>
      </c>
      <c r="I107" s="3" t="s">
        <v>381</v>
      </c>
      <c r="J107" s="8">
        <v>0.11</v>
      </c>
      <c r="K107" s="23" t="s">
        <v>338</v>
      </c>
      <c r="L107" s="26">
        <f t="shared" si="1"/>
        <v>0.22</v>
      </c>
    </row>
    <row r="108" spans="1:13" x14ac:dyDescent="0.4">
      <c r="A108" s="5" t="s">
        <v>268</v>
      </c>
      <c r="B108" s="3">
        <v>1</v>
      </c>
      <c r="C108" s="15" t="s">
        <v>129</v>
      </c>
      <c r="D108" s="6" t="s">
        <v>129</v>
      </c>
      <c r="E108" s="6" t="s">
        <v>126</v>
      </c>
      <c r="F108" s="3" t="s">
        <v>291</v>
      </c>
      <c r="G108" s="4" t="s">
        <v>130</v>
      </c>
      <c r="H108" s="4" t="s">
        <v>131</v>
      </c>
      <c r="I108" s="3" t="s">
        <v>381</v>
      </c>
      <c r="J108" s="8">
        <v>0.05</v>
      </c>
      <c r="K108" s="23" t="s">
        <v>334</v>
      </c>
      <c r="L108" s="26">
        <f t="shared" si="1"/>
        <v>0.05</v>
      </c>
    </row>
    <row r="109" spans="1:13" ht="15" thickBot="1" x14ac:dyDescent="0.45">
      <c r="A109" s="27" t="s">
        <v>268</v>
      </c>
      <c r="B109" s="28">
        <v>7</v>
      </c>
      <c r="C109" s="29" t="s">
        <v>125</v>
      </c>
      <c r="D109" s="53" t="s">
        <v>125</v>
      </c>
      <c r="E109" s="53" t="s">
        <v>126</v>
      </c>
      <c r="F109" s="28" t="s">
        <v>291</v>
      </c>
      <c r="G109" s="30" t="s">
        <v>127</v>
      </c>
      <c r="H109" s="30" t="s">
        <v>128</v>
      </c>
      <c r="I109" s="28" t="s">
        <v>381</v>
      </c>
      <c r="J109" s="31">
        <v>0.05</v>
      </c>
      <c r="K109" s="32" t="s">
        <v>335</v>
      </c>
      <c r="L109" s="26">
        <f t="shared" si="1"/>
        <v>0.35000000000000003</v>
      </c>
    </row>
    <row r="110" spans="1:13" ht="15" thickBot="1" x14ac:dyDescent="0.45">
      <c r="A110" s="33"/>
      <c r="B110" s="34"/>
      <c r="C110" s="35"/>
      <c r="D110" s="36"/>
      <c r="E110" s="34"/>
      <c r="F110" s="34"/>
      <c r="G110" s="37"/>
      <c r="H110" s="37"/>
      <c r="I110" s="34"/>
      <c r="J110" s="38"/>
      <c r="K110" s="34"/>
      <c r="L110" s="39">
        <f>SUM(L2:L109)</f>
        <v>83.330000000000041</v>
      </c>
    </row>
  </sheetData>
  <autoFilter ref="A1:K110" xr:uid="{00000000-0009-0000-0000-000000000000}"/>
  <sortState xmlns:xlrd2="http://schemas.microsoft.com/office/spreadsheetml/2017/richdata2" ref="A2:M109">
    <sortCondition ref="A2:A109"/>
    <sortCondition ref="E2:E109"/>
    <sortCondition ref="G2:G109"/>
  </sortState>
  <hyperlinks>
    <hyperlink ref="K75" r:id="rId1" xr:uid="{39012D8F-47BA-4DF9-801C-98393BAA846A}"/>
    <hyperlink ref="K4" r:id="rId2" xr:uid="{AB50D269-7F25-4B24-B460-10BE8592108B}"/>
    <hyperlink ref="K12" r:id="rId3" xr:uid="{CE9FE951-5799-4BB9-8700-FA4A23BF5762}"/>
    <hyperlink ref="K5" r:id="rId4" xr:uid="{1BF63A48-0862-45F0-AEBE-6C5077A160B8}"/>
    <hyperlink ref="K6" r:id="rId5" xr:uid="{6BD53E2A-8980-41C6-A47F-64BD0A1BCA63}"/>
    <hyperlink ref="K14" r:id="rId6" xr:uid="{4B4AB5D9-61EB-4B35-B9DA-6CC8F80B1300}"/>
    <hyperlink ref="K13" r:id="rId7" xr:uid="{F58C0F9D-A1E1-4146-B2A2-F2A53955A448}"/>
    <hyperlink ref="K8" r:id="rId8" xr:uid="{BD2C3458-7E66-4309-B483-8BF13B2B3140}"/>
    <hyperlink ref="K15" r:id="rId9" xr:uid="{254AFED0-142E-4582-A3B0-657420F324CB}"/>
    <hyperlink ref="K9" r:id="rId10" xr:uid="{BA4C429A-0046-4921-9470-2F30BE20DADC}"/>
    <hyperlink ref="K10" r:id="rId11" xr:uid="{AB9EFF7E-4F06-4FB0-8B1E-9DBF90229627}"/>
    <hyperlink ref="K16" r:id="rId12" xr:uid="{8873FCD4-C0F9-4F46-A3A8-F9B8F6612BD8}"/>
    <hyperlink ref="K11" r:id="rId13" xr:uid="{4E4F8AE3-45BB-4690-8AB4-D73E62D04ADE}"/>
    <hyperlink ref="K28" r:id="rId14" xr:uid="{E32B4254-6ADE-4204-A2E4-30F4E573AADC}"/>
    <hyperlink ref="K30" r:id="rId15" xr:uid="{709ED793-2396-4CC6-98B9-F065AA5971B9}"/>
    <hyperlink ref="K17" r:id="rId16" xr:uid="{767EBDD2-C2BF-4A83-BEC9-0E762BB8BCE2}"/>
    <hyperlink ref="K18" r:id="rId17" xr:uid="{4E69F997-0D75-4FEA-9CC1-12FE8449DC34}"/>
    <hyperlink ref="K19" r:id="rId18" xr:uid="{7A1A20C2-2B34-4602-B75D-A4B39E8DE94C}"/>
    <hyperlink ref="K24" r:id="rId19" xr:uid="{CC39F976-997A-49A4-94F8-83F8620F350F}"/>
    <hyperlink ref="K23" r:id="rId20" xr:uid="{0B42C4AE-12B4-4A30-A0C0-726E349FFCDC}"/>
    <hyperlink ref="K21" r:id="rId21" xr:uid="{FB218E3C-D253-4EA2-9EDD-EF939227FF03}"/>
    <hyperlink ref="K22" r:id="rId22" xr:uid="{F840A703-E3D8-46C1-B4F9-A3EAEC3E08E4}"/>
    <hyperlink ref="K29" r:id="rId23" xr:uid="{07BF5F36-AD1F-42B4-8F61-7EB21D0976DC}"/>
    <hyperlink ref="K20" r:id="rId24" xr:uid="{B2777C7D-AE8F-4D6F-86AB-C73FFFFD496F}"/>
    <hyperlink ref="K25" r:id="rId25" xr:uid="{B521BA68-7680-4EC7-A9F3-18698C027552}"/>
    <hyperlink ref="K34" r:id="rId26" xr:uid="{1F58FDB9-0C1B-4FA9-9F1A-8059FFF057E4}"/>
    <hyperlink ref="K35" r:id="rId27" xr:uid="{BC9F9BF6-C06A-4F6F-8D71-1FAEEC0A721D}"/>
    <hyperlink ref="K52" r:id="rId28" xr:uid="{5CAA26DB-B6E1-4BB8-B339-B2DC126DA095}"/>
    <hyperlink ref="K37" r:id="rId29" xr:uid="{06C2A628-3DEF-40B0-989F-F3A671FC6574}"/>
    <hyperlink ref="K39" r:id="rId30" xr:uid="{10EB5D2A-AC35-4D6E-8D58-F9531D35BC46}"/>
    <hyperlink ref="K42" r:id="rId31" xr:uid="{03ED4E68-F4E5-4B87-AA40-7783ACB7921C}"/>
    <hyperlink ref="K43" r:id="rId32" xr:uid="{4CE78768-8A0D-4E6D-BB4D-A713D1272139}"/>
    <hyperlink ref="K46" r:id="rId33" xr:uid="{6DB89FF3-9F72-4F7E-96B0-99E338214CCB}"/>
    <hyperlink ref="K44" r:id="rId34" xr:uid="{70FCD4C7-D263-438A-A01F-DC2024D1C2BA}"/>
    <hyperlink ref="K47" r:id="rId35" xr:uid="{EC15F5AD-978D-41B9-ACC8-788AC942CCAE}"/>
    <hyperlink ref="K48" r:id="rId36" xr:uid="{2DF04920-B368-4870-AFD7-50F9AA288C93}"/>
    <hyperlink ref="K53" r:id="rId37" xr:uid="{217F2917-A653-45F2-9047-A8905C93BEF8}"/>
    <hyperlink ref="K36" r:id="rId38" xr:uid="{0559C0D5-66B9-4DE3-AFB2-D9165BE9C6BF}"/>
    <hyperlink ref="K108" r:id="rId39" xr:uid="{4D67D076-44A6-4C18-A594-DBAF64A2A1A6}"/>
    <hyperlink ref="K86" r:id="rId40" xr:uid="{2C7646A3-1B65-4FE5-A83E-63281C1582CF}"/>
    <hyperlink ref="K87" r:id="rId41" xr:uid="{90833CDD-3D04-407E-A5E5-FA3FECFA2075}"/>
    <hyperlink ref="K88" r:id="rId42" xr:uid="{8035F49E-8B87-4CAE-9E90-38C51B300845}"/>
    <hyperlink ref="K89" r:id="rId43" xr:uid="{5C555DB5-93F1-4706-9E50-EFF7F8FDED7F}"/>
    <hyperlink ref="K90" r:id="rId44" xr:uid="{202DBA31-CC1F-4B7E-81E8-3532D81013DF}"/>
    <hyperlink ref="K91" r:id="rId45" xr:uid="{B4826E4F-897B-4EE0-B620-316F2209927F}"/>
    <hyperlink ref="K92" r:id="rId46" xr:uid="{6334093B-6014-4643-B8D1-7AE5D3E9FB24}"/>
    <hyperlink ref="K93" r:id="rId47" xr:uid="{420B0B52-1D6A-41F2-BE3C-5011CF900EE7}"/>
    <hyperlink ref="K94" r:id="rId48" xr:uid="{1E69EEFF-834A-4A48-BB9F-88C3DC7CFAF0}"/>
    <hyperlink ref="K95" r:id="rId49" xr:uid="{6EA2A512-EFC2-4A37-A87C-8CBC0B50C0A0}"/>
    <hyperlink ref="K96" r:id="rId50" xr:uid="{FFDAE5D0-2DCD-49E7-8EFE-E7E345044FD1}"/>
    <hyperlink ref="K98" r:id="rId51" xr:uid="{BBD15702-9E14-47E2-88D5-0D2ABCCF2BB6}"/>
    <hyperlink ref="K97" r:id="rId52" xr:uid="{FDAFB31A-5471-43B4-B845-852F9C88A32D}"/>
    <hyperlink ref="K99" r:id="rId53" xr:uid="{795A8330-CAA2-4490-89C5-8CFC9D7073EB}"/>
    <hyperlink ref="K100" r:id="rId54" xr:uid="{ACE74FDF-3F0F-400C-B193-768AE0A8C8DB}"/>
    <hyperlink ref="K101" r:id="rId55" xr:uid="{32FAB19C-A2FB-4B75-80D2-B3F18FEB9FFB}"/>
    <hyperlink ref="K102" r:id="rId56" xr:uid="{EB347B83-EE2E-4A87-BDAB-B66DFACDE366}"/>
    <hyperlink ref="K103" r:id="rId57" xr:uid="{68FFFD9A-A7BE-459B-B040-28FA322F181D}"/>
    <hyperlink ref="K104" r:id="rId58" xr:uid="{CA38D7A0-7252-4BE2-860C-3D0FDC4D7CCB}"/>
    <hyperlink ref="K105" r:id="rId59" xr:uid="{3CE38A20-814D-4298-9526-664461CCA34A}"/>
    <hyperlink ref="K106" r:id="rId60" xr:uid="{06C977A2-38EF-46C0-B784-76908D2B30B8}"/>
    <hyperlink ref="K107" r:id="rId61" xr:uid="{180386B4-E42C-4AD6-BB40-98141AA357A0}"/>
    <hyperlink ref="K109" r:id="rId62" xr:uid="{BC05897E-A0AE-4EAA-9C15-DB61D3B77262}"/>
    <hyperlink ref="K3" r:id="rId63" xr:uid="{E0950B41-05FE-4523-BEFF-EFE06ECE5C68}"/>
    <hyperlink ref="K2" r:id="rId64" xr:uid="{1EFE7717-E19E-4D92-9554-036D38D79605}"/>
    <hyperlink ref="K78" r:id="rId65" xr:uid="{F08A9800-061C-47AD-9DCF-F57B79CF3623}"/>
    <hyperlink ref="K77" r:id="rId66" xr:uid="{3A25EBFF-D284-4022-B2B2-A4DAA07FA5FD}"/>
    <hyperlink ref="K76" r:id="rId67" xr:uid="{4E159C50-B894-47D9-B06C-91CEFD87FC34}"/>
    <hyperlink ref="K79" r:id="rId68" xr:uid="{6FCAA270-0846-47FC-8958-73D18F3F696E}"/>
    <hyperlink ref="K80" r:id="rId69" xr:uid="{286BAB22-5081-4B15-A1DB-34AD3DD5565F}"/>
    <hyperlink ref="K81" r:id="rId70" xr:uid="{4154D1AA-53BA-45B9-85D2-D05331EC2296}"/>
    <hyperlink ref="K82" r:id="rId71" xr:uid="{E40D07B5-BD51-44B3-B3FA-8668C7BDF857}"/>
    <hyperlink ref="K83" r:id="rId72" xr:uid="{711ABF1C-F282-47F7-A262-381DF8E79985}"/>
    <hyperlink ref="K84" r:id="rId73" xr:uid="{22F43D81-979B-47D2-894F-673E53E640D8}"/>
    <hyperlink ref="K85" r:id="rId74" xr:uid="{72C8777E-E0DF-42D2-B204-4376A00F80B9}"/>
    <hyperlink ref="K45" r:id="rId75" xr:uid="{4B7E007B-F43D-4894-A0F7-181896C4D77C}"/>
    <hyperlink ref="K40" r:id="rId76" xr:uid="{B788BDC5-5454-42AF-94C3-DD7F1BB034AE}"/>
    <hyperlink ref="K41" r:id="rId77" xr:uid="{87214B67-C2BA-4D28-9906-D98D8A2FE885}"/>
    <hyperlink ref="K38" r:id="rId78" xr:uid="{464C8E1E-14FA-4397-8437-7E0A801AA3E9}"/>
    <hyperlink ref="K27" r:id="rId79" xr:uid="{B1F500FD-A71D-664D-9496-C0BDFF054C4D}"/>
    <hyperlink ref="K74" r:id="rId80" xr:uid="{775309E9-F842-B74D-878B-C2361F135A35}"/>
    <hyperlink ref="K50" r:id="rId81" xr:uid="{1E3F3CE6-D6E2-4B46-BECE-5917F0719EA2}"/>
    <hyperlink ref="K61" r:id="rId82" xr:uid="{680A5C50-E2DE-4AE4-9661-FE3498A479B3}"/>
    <hyperlink ref="K26" r:id="rId83" xr:uid="{CCE5E143-0F59-4351-9BDD-D40A112DAD83}"/>
    <hyperlink ref="K31" r:id="rId84" xr:uid="{FD008FD0-F32A-48B4-B60C-FFA9E95AFC7B}"/>
    <hyperlink ref="K73" r:id="rId85" xr:uid="{49E1FD11-635B-4CEA-A944-AC4980E13F66}"/>
    <hyperlink ref="K72" r:id="rId86" xr:uid="{379B3EBF-3F92-4C45-B225-BEC86D3645B7}"/>
    <hyperlink ref="K71" r:id="rId87" xr:uid="{D5B85C96-A3A8-47D6-B542-3A3DD9AE2DD3}"/>
    <hyperlink ref="K70" r:id="rId88" xr:uid="{9A45B7AF-AE39-45FA-8744-E769F0ADD60F}"/>
    <hyperlink ref="K69" r:id="rId89" xr:uid="{20EA3409-B29B-4987-8AD7-A50E3770C80F}"/>
    <hyperlink ref="K68" r:id="rId90" xr:uid="{DA91D4C5-FA64-4585-8478-493D506EE8F8}"/>
    <hyperlink ref="K67" r:id="rId91" xr:uid="{F4118901-B6BF-48EB-B2AC-6D77D8426AFA}"/>
    <hyperlink ref="K66" r:id="rId92" xr:uid="{0EFCC080-3FD8-4110-9CE6-0687D5C9E410}"/>
    <hyperlink ref="K65" r:id="rId93" xr:uid="{81359FBE-75D4-4378-8A62-1DFFF70011EB}"/>
    <hyperlink ref="K64" r:id="rId94" xr:uid="{D5874B56-827B-4AB9-B7D2-4CB401A33BAA}"/>
    <hyperlink ref="K63" r:id="rId95" xr:uid="{A9ECF40D-349C-47D0-9157-29BA1E5AA7EC}"/>
    <hyperlink ref="K62" r:id="rId96" xr:uid="{974392A4-95FA-4EC3-B949-BA0C0EE0E7D2}"/>
  </hyperlinks>
  <pageMargins left="0.7" right="0.7" top="0.78740157499999996" bottom="0.78740157499999996" header="0.3" footer="0.3"/>
  <pageSetup paperSize="9" orientation="portrait" verticalDpi="0" r:id="rId9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 ATX BOM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Meincke</dc:creator>
  <cp:lastModifiedBy>Michael Meincke</cp:lastModifiedBy>
  <dcterms:created xsi:type="dcterms:W3CDTF">2022-11-10T06:59:12Z</dcterms:created>
  <dcterms:modified xsi:type="dcterms:W3CDTF">2022-11-11T13:09:41Z</dcterms:modified>
</cp:coreProperties>
</file>